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/>
  <mc:AlternateContent xmlns:mc="http://schemas.openxmlformats.org/markup-compatibility/2006">
    <mc:Choice Requires="x15">
      <x15ac:absPath xmlns:x15ac="http://schemas.microsoft.com/office/spreadsheetml/2010/11/ac" url="D:\OneDrive\Prefeitura\PMA 2019\CR - 0197.775-16-2006 - LICITAÇAO\Composições Unitárias\"/>
    </mc:Choice>
  </mc:AlternateContent>
  <xr:revisionPtr revIDLastSave="44" documentId="13_ncr:1_{BEE0166F-AC23-4961-B71B-CD196A84522C}" xr6:coauthVersionLast="43" xr6:coauthVersionMax="43" xr10:uidLastSave="{0E3B394A-94A0-45CE-B8B0-629027406BFA}"/>
  <bookViews>
    <workbookView xWindow="-120" yWindow="-120" windowWidth="20730" windowHeight="11160" xr2:uid="{00000000-000D-0000-FFFF-FFFF00000000}"/>
  </bookViews>
  <sheets>
    <sheet name="Composições" sheetId="2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Composições!$A$2:$J$37</definedName>
    <definedName name="_ta105" localSheetId="0">#REF!</definedName>
    <definedName name="_ta105">#REF!</definedName>
    <definedName name="_ta157" localSheetId="0">#REF!</definedName>
    <definedName name="_ta157">#REF!</definedName>
    <definedName name="_xlnm.Print_Area" localSheetId="0">Composições!$B$1:$H$77</definedName>
    <definedName name="COMP">'[1]COMPOSIÇOES-ORDEM NÚMERICA'!$A$8:$D$98</definedName>
    <definedName name="composição" localSheetId="0">#REF!</definedName>
    <definedName name="composição">#REF!</definedName>
    <definedName name="CUSTO_06">'[2]PCOMP-06-11-2006'!$A$1:$D$635</definedName>
    <definedName name="Excel_BuiltIn_Print_Area_1_1">#REF!</definedName>
    <definedName name="Função" localSheetId="0">#REF!</definedName>
    <definedName name="Função">#REF!</definedName>
    <definedName name="insumo" localSheetId="0">#REF!</definedName>
    <definedName name="insumo">#REF!</definedName>
    <definedName name="KAPA" localSheetId="0">'[3]1-1'!#REF!</definedName>
    <definedName name="KAPA">'[3]1-1'!#REF!</definedName>
    <definedName name="mdo" localSheetId="0">#REF!</definedName>
    <definedName name="mdo">#REF!</definedName>
    <definedName name="Qampliação" localSheetId="0">[4]ORÇ_GERAL!#REF!</definedName>
    <definedName name="Qampliação">[4]ORÇ_GERAL!#REF!</definedName>
    <definedName name="_xlnm.Print_Titles" localSheetId="0">Composições!$1:$3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7" i="2" l="1"/>
  <c r="H69" i="2" l="1"/>
  <c r="H70" i="2"/>
  <c r="H71" i="2"/>
  <c r="H72" i="2"/>
  <c r="H73" i="2"/>
  <c r="H74" i="2"/>
  <c r="H54" i="2"/>
  <c r="H55" i="2"/>
  <c r="H56" i="2"/>
  <c r="H57" i="2"/>
  <c r="H58" i="2"/>
  <c r="H59" i="2"/>
  <c r="H60" i="2"/>
  <c r="H61" i="2"/>
  <c r="H62" i="2"/>
  <c r="H40" i="2"/>
  <c r="H41" i="2"/>
  <c r="H43" i="2"/>
  <c r="H44" i="2"/>
  <c r="H46" i="2"/>
  <c r="H47" i="2"/>
  <c r="H48" i="2"/>
  <c r="F29" i="2"/>
  <c r="H29" i="2"/>
  <c r="F30" i="2"/>
  <c r="H30" i="2" s="1"/>
  <c r="H31" i="2"/>
  <c r="H32" i="2"/>
  <c r="H33" i="2"/>
  <c r="H17" i="2"/>
  <c r="H18" i="2"/>
  <c r="H19" i="2"/>
  <c r="H20" i="2"/>
  <c r="H21" i="2"/>
  <c r="H22" i="2"/>
  <c r="H6" i="2"/>
  <c r="H7" i="2"/>
  <c r="H8" i="2"/>
  <c r="H9" i="2"/>
  <c r="H10" i="2"/>
  <c r="D48" i="2"/>
  <c r="D52" i="2"/>
  <c r="D38" i="2"/>
  <c r="H23" i="2" l="1"/>
  <c r="H24" i="2" s="1"/>
  <c r="H25" i="2" s="1"/>
  <c r="H49" i="2"/>
  <c r="H50" i="2" s="1"/>
  <c r="H11" i="2"/>
  <c r="H12" i="2" s="1"/>
  <c r="H13" i="2" s="1"/>
  <c r="H63" i="2"/>
  <c r="H64" i="2" s="1"/>
  <c r="H65" i="2" s="1"/>
  <c r="H75" i="2"/>
  <c r="H76" i="2" s="1"/>
  <c r="H77" i="2" s="1"/>
  <c r="H34" i="2"/>
  <c r="H51" i="2" l="1"/>
  <c r="H35" i="2"/>
  <c r="H36" i="2" s="1"/>
</calcChain>
</file>

<file path=xl/sharedStrings.xml><?xml version="1.0" encoding="utf-8"?>
<sst xmlns="http://schemas.openxmlformats.org/spreadsheetml/2006/main" count="219" uniqueCount="79">
  <si>
    <t>mês</t>
  </si>
  <si>
    <t>Codigo</t>
  </si>
  <si>
    <t>Fonte</t>
  </si>
  <si>
    <t>Descrição</t>
  </si>
  <si>
    <t>Unidade</t>
  </si>
  <si>
    <t>Coef</t>
  </si>
  <si>
    <t>Valor Parcial</t>
  </si>
  <si>
    <t>h</t>
  </si>
  <si>
    <t>Encarregado</t>
  </si>
  <si>
    <t>Custo Direto</t>
  </si>
  <si>
    <t>R$</t>
  </si>
  <si>
    <t>B.D.I</t>
  </si>
  <si>
    <t>Total (C.D. + B.D.I)</t>
  </si>
  <si>
    <t>R$ Unit.</t>
  </si>
  <si>
    <t>und</t>
  </si>
  <si>
    <t>m3</t>
  </si>
  <si>
    <t>m</t>
  </si>
  <si>
    <t>Encanador</t>
  </si>
  <si>
    <t>Servente</t>
  </si>
  <si>
    <t>Pedreiro</t>
  </si>
  <si>
    <t>Tampão fofo T-16 (7kg) - 30x30cm (p/caixa de inspeção)</t>
  </si>
  <si>
    <t>un</t>
  </si>
  <si>
    <t>Curva pvc 90 p/ rede esgoto DN 150mm</t>
  </si>
  <si>
    <t>Assentamento de Terminal de Inspeção e Limpeza (TIL), DN 150mm</t>
  </si>
  <si>
    <t>Assentamento de Tampão para Terminal de Inspeção e Limpeza (TIL), DN 150mm</t>
  </si>
  <si>
    <t>fita veda rosca 18mmx10m</t>
  </si>
  <si>
    <t>Joelho 90º pvc rosca dn 1/2"</t>
  </si>
  <si>
    <t>luva pvc rosca dn 1/2"</t>
  </si>
  <si>
    <t>tubo pvc soldavel DN 20mm</t>
  </si>
  <si>
    <t>adaptador soldavel 20mm x 1/2"</t>
  </si>
  <si>
    <t>tubo pead dn 20mm</t>
  </si>
  <si>
    <t>união pvc dn 20mm</t>
  </si>
  <si>
    <t>Contrato:</t>
  </si>
  <si>
    <t>: Prefeitura Municipal de Arapiraca</t>
  </si>
  <si>
    <t>: SES Bacia Piaui</t>
  </si>
  <si>
    <t>M</t>
  </si>
  <si>
    <t>M3</t>
  </si>
  <si>
    <t>H</t>
  </si>
  <si>
    <t>UN</t>
  </si>
  <si>
    <t>KG</t>
  </si>
  <si>
    <t>197775-16.2006</t>
  </si>
  <si>
    <t>ADMINISTRAÇÃO LOCAL</t>
  </si>
  <si>
    <t>R$ Unit. C/Encargo</t>
  </si>
  <si>
    <t>Engenheiro de obra</t>
  </si>
  <si>
    <t>Auxiliar administrativo</t>
  </si>
  <si>
    <t xml:space="preserve">Consumo de agua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</si>
  <si>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Consumo de energia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</si>
  <si>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kw/h</t>
  </si>
  <si>
    <t xml:space="preserve">COMPOSIÇÃO: 73784/001 - LIPR  0059  25344/7
</t>
  </si>
  <si>
    <t>Ligação de esgoto em tubo pvc esgoto série-r dn 100mm, da caixa até a rede, incluindo escavação e reaterro até 1,00m, composto por 5,00m de tubo pvc série-r esgoto dn 100mm, junção simples pvc para esgoto predial dn 100x100mm e curva pvc 90graus para rede coletora de esgoto dn 100mm - fornecimento e instalação</t>
  </si>
  <si>
    <t>UND</t>
  </si>
  <si>
    <t>Encanador ou bombeiro hidráulico com encargos complementares</t>
  </si>
  <si>
    <t>Adesivo plastico para pvc, bisnaga com 75 gr</t>
  </si>
  <si>
    <t>Curva pvc, pb, je, 90 graus, dn 100 mm, para rede coletora esgoto (nbr 10569)</t>
  </si>
  <si>
    <t>Tubo pvc, pl, serie r, dn 100 mm, para esgoto ou aguas pluviais predial (nbr 5688)</t>
  </si>
  <si>
    <t xml:space="preserve">COMPOSIÇÃO: 74216/1
</t>
  </si>
  <si>
    <t>9836</t>
  </si>
  <si>
    <t>Tubo pvc  serie normal, dn 100 mm, para esgoto  predial (nbr 5688)</t>
  </si>
  <si>
    <t>m³</t>
  </si>
  <si>
    <t>Areia media - posto jazida/fornecedor (sem frete)</t>
  </si>
  <si>
    <t>Cimento portland composto cp ii-32</t>
  </si>
  <si>
    <t>RAMAL PREDIAL DE ESGOTO EM TUBO PVC ESGOTO DN 100MM - FORNECIMENTO, INSTALACAO, ESCAVACAO E REATERRO</t>
  </si>
  <si>
    <t xml:space="preserve">Selim </t>
  </si>
  <si>
    <t>Cotação</t>
  </si>
  <si>
    <t>4.3.1</t>
  </si>
  <si>
    <t>3.10.1</t>
  </si>
  <si>
    <t>3.7.7</t>
  </si>
  <si>
    <t>4.1.2</t>
  </si>
  <si>
    <t>4.1.1</t>
  </si>
  <si>
    <t>1.1</t>
  </si>
  <si>
    <t>Auxiliar  de encanador ou bombeiro hidráulico com encargos complementares</t>
  </si>
  <si>
    <t>CAIXA DE PASSEIO PARA LIGAÇÃO PREDIAL DN 400mm, COM ANEL PRÉ-MOLDADO DN= 400MM ALT= 200MM, INCLUSIVE ASSENTAMENTO</t>
  </si>
  <si>
    <t>Caixa de passagem pequena 41x25</t>
  </si>
  <si>
    <t>Anel pequeno 0,41x0,25m</t>
  </si>
  <si>
    <t>Orse</t>
  </si>
  <si>
    <t>COMPOSIÇÃO DE CUSTO UNITÁRIO APROVADOS</t>
  </si>
  <si>
    <t xml:space="preserve">REATERRO MANUAL APILOADO COM SOQUETE. </t>
  </si>
  <si>
    <t>ESCAVAÇÃO MANUAL DE VALAS. AF_03/2016</t>
  </si>
  <si>
    <t>Sinapi-Jan/19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</si>
</sst>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(* #,##0.00_);_(* \(#,##0.00\);_(* &quot;-&quot;??_);_(@_)"/>
    <numFmt numFmtId="165" formatCode="_(* #,##0.0000_);_(* \(#,##0.0000\);_(* &quot;-&quot;??_);_(@_)"/>
    <numFmt numFmtId="166" formatCode="[$-416]mmm\-yy;@"/>
    <numFmt numFmtId="167" formatCode="_(* #,##0.000_);_(* \(#,##0.0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sz val="10"/>
      <color indexed="8"/>
      <name val="Calibri"/>
      <family val="2"/>
    </font>
    <font>
      <sz val="8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thin">
        <color indexed="55"/>
      </left>
      <right/>
      <top/>
      <bottom/>
      <diagonal/>
    </border>
    <border>
      <left style="thin">
        <color indexed="55"/>
      </left>
      <right/>
      <top/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/>
      <bottom/>
      <diagonal/>
    </border>
    <border>
      <left/>
      <right/>
      <top/>
      <bottom style="thin">
        <color indexed="55"/>
      </bottom>
      <diagonal/>
    </border>
    <border>
      <left/>
      <right style="thin">
        <color indexed="55"/>
      </right>
      <top/>
      <bottom style="thin">
        <color indexed="55"/>
      </bottom>
      <diagonal/>
    </border>
    <border>
      <left style="thin">
        <color indexed="55"/>
      </left>
      <right/>
      <top style="thin">
        <color indexed="55"/>
      </top>
      <bottom/>
      <diagonal/>
    </border>
    <border>
      <left/>
      <right/>
      <top style="thin">
        <color indexed="55"/>
      </top>
      <bottom/>
      <diagonal/>
    </border>
    <border>
      <left/>
      <right style="thin">
        <color indexed="55"/>
      </right>
      <top style="thin">
        <color indexed="55"/>
      </top>
      <bottom/>
      <diagonal/>
    </border>
    <border>
      <left style="thin">
        <color indexed="55"/>
      </left>
      <right/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</borders>
  <cellStyleXfs count="4">
    <xf numFmtId="0" fontId="0" fillId="0" borderId="0"/>
    <xf numFmtId="0" fontId="1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3" fillId="0" borderId="0" xfId="1" applyFont="1" applyAlignment="1">
      <alignment horizontal="center" vertical="center" wrapText="1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vertical="center" wrapText="1"/>
    </xf>
    <xf numFmtId="4" fontId="2" fillId="0" borderId="0" xfId="1" applyNumberFormat="1" applyFont="1" applyAlignment="1">
      <alignment vertical="center"/>
    </xf>
    <xf numFmtId="0" fontId="1" fillId="2" borderId="1" xfId="1" applyFill="1" applyBorder="1" applyAlignment="1">
      <alignment horizontal="left" vertical="center"/>
    </xf>
    <xf numFmtId="0" fontId="1" fillId="2" borderId="2" xfId="1" applyFill="1" applyBorder="1" applyAlignment="1">
      <alignment vertical="center"/>
    </xf>
    <xf numFmtId="0" fontId="4" fillId="3" borderId="3" xfId="1" applyFont="1" applyFill="1" applyBorder="1" applyAlignment="1">
      <alignment horizontal="left" vertical="center"/>
    </xf>
    <xf numFmtId="49" fontId="1" fillId="3" borderId="3" xfId="1" applyNumberFormat="1" applyFill="1" applyBorder="1" applyAlignment="1">
      <alignment horizontal="center" vertical="center" wrapText="1"/>
    </xf>
    <xf numFmtId="0" fontId="4" fillId="3" borderId="3" xfId="1" quotePrefix="1" applyFont="1" applyFill="1" applyBorder="1" applyAlignment="1">
      <alignment vertical="center" wrapText="1"/>
    </xf>
    <xf numFmtId="0" fontId="4" fillId="3" borderId="3" xfId="1" applyFont="1" applyFill="1" applyBorder="1" applyAlignment="1">
      <alignment vertical="center" wrapText="1"/>
    </xf>
    <xf numFmtId="0" fontId="4" fillId="3" borderId="3" xfId="1" applyFont="1" applyFill="1" applyBorder="1" applyAlignment="1">
      <alignment horizontal="center" vertical="center"/>
    </xf>
    <xf numFmtId="0" fontId="4" fillId="0" borderId="3" xfId="1" applyFont="1" applyBorder="1" applyAlignment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0" fontId="1" fillId="0" borderId="3" xfId="1" quotePrefix="1" applyBorder="1" applyAlignment="1">
      <alignment horizontal="center" vertical="center"/>
    </xf>
    <xf numFmtId="164" fontId="1" fillId="0" borderId="3" xfId="3" applyBorder="1" applyAlignment="1">
      <alignment horizontal="center" vertical="center"/>
    </xf>
    <xf numFmtId="164" fontId="1" fillId="0" borderId="3" xfId="3" applyBorder="1" applyAlignment="1">
      <alignment horizontal="left" vertical="center"/>
    </xf>
    <xf numFmtId="164" fontId="1" fillId="0" borderId="3" xfId="1" applyNumberFormat="1" applyBorder="1" applyAlignment="1">
      <alignment horizontal="center" vertical="center"/>
    </xf>
    <xf numFmtId="0" fontId="4" fillId="0" borderId="3" xfId="1" applyFont="1" applyBorder="1" applyAlignment="1">
      <alignment horizontal="right" vertical="center"/>
    </xf>
    <xf numFmtId="10" fontId="1" fillId="0" borderId="3" xfId="1" applyNumberFormat="1" applyBorder="1" applyAlignment="1">
      <alignment horizontal="center" vertical="center"/>
    </xf>
    <xf numFmtId="0" fontId="4" fillId="0" borderId="3" xfId="1" applyFont="1" applyBorder="1" applyAlignment="1">
      <alignment horizontal="left" vertical="center"/>
    </xf>
    <xf numFmtId="49" fontId="1" fillId="3" borderId="3" xfId="1" applyNumberFormat="1" applyFill="1" applyBorder="1" applyAlignment="1">
      <alignment horizontal="center" vertical="center"/>
    </xf>
    <xf numFmtId="0" fontId="1" fillId="0" borderId="3" xfId="1" applyBorder="1" applyAlignment="1">
      <alignment vertical="center"/>
    </xf>
    <xf numFmtId="0" fontId="1" fillId="0" borderId="3" xfId="1" applyBorder="1" applyAlignment="1">
      <alignment vertical="center" wrapText="1"/>
    </xf>
    <xf numFmtId="0" fontId="1" fillId="0" borderId="0" xfId="1" applyAlignment="1">
      <alignment vertical="center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 vertical="center"/>
    </xf>
    <xf numFmtId="164" fontId="5" fillId="2" borderId="0" xfId="3" applyFont="1" applyFill="1" applyAlignment="1">
      <alignment horizontal="right" vertical="center"/>
    </xf>
    <xf numFmtId="166" fontId="5" fillId="2" borderId="4" xfId="3" quotePrefix="1" applyNumberFormat="1" applyFont="1" applyFill="1" applyBorder="1" applyAlignment="1">
      <alignment horizontal="center" vertical="center"/>
    </xf>
    <xf numFmtId="0" fontId="1" fillId="0" borderId="5" xfId="1" applyBorder="1" applyAlignment="1">
      <alignment vertical="center"/>
    </xf>
    <xf numFmtId="0" fontId="1" fillId="0" borderId="5" xfId="1" applyBorder="1" applyAlignment="1">
      <alignment vertical="center" wrapText="1"/>
    </xf>
    <xf numFmtId="0" fontId="1" fillId="0" borderId="5" xfId="1" applyBorder="1" applyAlignment="1">
      <alignment horizontal="center" vertical="center"/>
    </xf>
    <xf numFmtId="0" fontId="1" fillId="0" borderId="6" xfId="1" applyBorder="1" applyAlignment="1">
      <alignment horizontal="center" vertical="center"/>
    </xf>
    <xf numFmtId="0" fontId="1" fillId="0" borderId="1" xfId="1" applyBorder="1" applyAlignment="1">
      <alignment vertical="center"/>
    </xf>
    <xf numFmtId="0" fontId="1" fillId="0" borderId="4" xfId="1" applyBorder="1" applyAlignment="1">
      <alignment horizontal="center" vertical="center"/>
    </xf>
    <xf numFmtId="0" fontId="2" fillId="2" borderId="0" xfId="1" applyFont="1" applyFill="1" applyAlignment="1">
      <alignment horizontal="center" vertical="center"/>
    </xf>
    <xf numFmtId="0" fontId="1" fillId="2" borderId="3" xfId="1" quotePrefix="1" applyFill="1" applyBorder="1" applyAlignment="1">
      <alignment horizontal="center" vertical="center"/>
    </xf>
    <xf numFmtId="0" fontId="1" fillId="2" borderId="3" xfId="1" applyFill="1" applyBorder="1" applyAlignment="1">
      <alignment horizontal="center" vertical="center"/>
    </xf>
    <xf numFmtId="0" fontId="1" fillId="2" borderId="3" xfId="1" applyFill="1" applyBorder="1"/>
    <xf numFmtId="164" fontId="1" fillId="2" borderId="3" xfId="3" applyFill="1" applyBorder="1" applyAlignment="1">
      <alignment horizontal="center" vertical="center"/>
    </xf>
    <xf numFmtId="164" fontId="1" fillId="2" borderId="3" xfId="3" applyFill="1" applyBorder="1"/>
    <xf numFmtId="164" fontId="1" fillId="2" borderId="3" xfId="1" applyNumberFormat="1" applyFill="1" applyBorder="1" applyAlignment="1">
      <alignment horizontal="center" vertical="center"/>
    </xf>
    <xf numFmtId="4" fontId="2" fillId="2" borderId="0" xfId="1" applyNumberFormat="1" applyFont="1" applyFill="1" applyAlignment="1">
      <alignment vertical="center"/>
    </xf>
    <xf numFmtId="0" fontId="2" fillId="2" borderId="0" xfId="1" applyFont="1" applyFill="1" applyAlignment="1">
      <alignment vertical="center"/>
    </xf>
    <xf numFmtId="0" fontId="1" fillId="2" borderId="3" xfId="1" applyFill="1" applyBorder="1" applyAlignment="1">
      <alignment wrapText="1"/>
    </xf>
    <xf numFmtId="164" fontId="1" fillId="2" borderId="3" xfId="3" applyFill="1" applyBorder="1" applyAlignment="1">
      <alignment horizontal="left" vertical="center"/>
    </xf>
    <xf numFmtId="164" fontId="1" fillId="2" borderId="3" xfId="3" applyFill="1" applyBorder="1" applyAlignment="1">
      <alignment horizontal="left" vertical="center" wrapText="1"/>
    </xf>
    <xf numFmtId="164" fontId="1" fillId="2" borderId="3" xfId="3" applyFill="1" applyBorder="1" applyAlignment="1">
      <alignment vertical="center"/>
    </xf>
    <xf numFmtId="165" fontId="1" fillId="2" borderId="3" xfId="3" applyNumberFormat="1" applyFill="1" applyBorder="1"/>
    <xf numFmtId="0" fontId="4" fillId="2" borderId="3" xfId="1" applyFont="1" applyFill="1" applyBorder="1" applyAlignment="1">
      <alignment horizontal="center" vertical="center"/>
    </xf>
    <xf numFmtId="0" fontId="4" fillId="2" borderId="3" xfId="1" applyFont="1" applyFill="1" applyBorder="1"/>
    <xf numFmtId="164" fontId="4" fillId="2" borderId="3" xfId="3" applyFont="1" applyFill="1" applyBorder="1"/>
    <xf numFmtId="164" fontId="4" fillId="2" borderId="3" xfId="3" applyFont="1" applyFill="1" applyBorder="1" applyAlignment="1">
      <alignment horizontal="center" vertical="center"/>
    </xf>
    <xf numFmtId="164" fontId="4" fillId="2" borderId="3" xfId="1" applyNumberFormat="1" applyFont="1" applyFill="1" applyBorder="1" applyAlignment="1">
      <alignment horizontal="center" vertical="center"/>
    </xf>
    <xf numFmtId="165" fontId="1" fillId="2" borderId="3" xfId="3" applyNumberFormat="1" applyFill="1" applyBorder="1" applyAlignment="1">
      <alignment vertical="center"/>
    </xf>
    <xf numFmtId="0" fontId="4" fillId="2" borderId="3" xfId="1" applyFont="1" applyFill="1" applyBorder="1" applyAlignment="1">
      <alignment wrapText="1"/>
    </xf>
    <xf numFmtId="167" fontId="1" fillId="2" borderId="3" xfId="3" applyNumberFormat="1" applyFill="1" applyBorder="1" applyAlignment="1">
      <alignment horizontal="center" vertical="center"/>
    </xf>
    <xf numFmtId="0" fontId="3" fillId="0" borderId="7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left" vertical="center"/>
    </xf>
    <xf numFmtId="0" fontId="4" fillId="0" borderId="10" xfId="1" applyFont="1" applyBorder="1" applyAlignment="1">
      <alignment horizontal="left" vertical="center" wrapText="1"/>
    </xf>
    <xf numFmtId="0" fontId="4" fillId="0" borderId="11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4" fillId="3" borderId="3" xfId="1" quotePrefix="1" applyFont="1" applyFill="1" applyBorder="1" applyAlignment="1">
      <alignment vertical="center" wrapText="1"/>
    </xf>
    <xf numFmtId="0" fontId="4" fillId="3" borderId="3" xfId="1" applyFont="1" applyFill="1" applyBorder="1" applyAlignment="1">
      <alignment vertical="center" wrapText="1"/>
    </xf>
  </cellXfs>
  <cellStyles count="4">
    <cellStyle name="Normal" xfId="0" builtinId="0"/>
    <cellStyle name="Normal 2" xfId="1" xr:uid="{00000000-0005-0000-0000-000001000000}"/>
    <cellStyle name="Porcentagem 2" xfId="2" xr:uid="{00000000-0005-0000-0000-000002000000}"/>
    <cellStyle name="Vírgula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180975</xdr:colOff>
      <xdr:row>0</xdr:row>
      <xdr:rowOff>9525</xdr:rowOff>
    </xdr:from>
    <xdr:to>
      <xdr:col>7</xdr:col>
      <xdr:colOff>876300</xdr:colOff>
      <xdr:row>1</xdr:row>
      <xdr:rowOff>28575</xdr:rowOff>
    </xdr:to>
    <xdr:pic>
      <xdr:nvPicPr>
        <xdr:cNvPr id="1025" name="Imagem 2">
          <a:extLst>
            <a:ext uri="{FF2B5EF4-FFF2-40B4-BE49-F238E27FC236}">
              <a16:creationId xmlns:a16="http://schemas.microsoft.com/office/drawing/2014/main" id="{00000000-0008-0000-0000-00000104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10550" y="9525"/>
          <a:ext cx="695325" cy="7810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ANCO\MEDI&#199;&#213;ES%20DA%20OBRA\MED%2014%20e%2015\adm\OBRAS%20P&#218;BLICAS\OR&#199;AMENTO\CONCORR&#202;NCIA%2004_2002-CPL_AL\Or&#231;amento\SAA%20do%20Agreste-Planilha%20de%20SERVI&#199;OS%20-%20OR&#199;AMENTO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7132sr001\Evandro\Pr&#243;ximos%20Planos%20de%20Trabalho_Evandro_Custo_Murici_Nov-06_Original\ESTUDO%20COMPARATIVO%20CONTRATO%20x%20SINAPI%20-%20MURICI%20-%20MODIFICADO%20EM%2009-11-2006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SANCO\MEDI&#199;&#213;ES%20DA%20OBRA\MED%2014%20e%2015\adm\OBRAS%20P&#218;BLICAS\OR&#199;AMENTO\CONCORR&#202;NCIA%2004_2002-CPL_AL\Or&#231;amento\SAA%20do%20Agreste-Materiais%20-%20OR&#199;AMENTO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lanejamento3\C\Nilson%20Martins_2008\Gerenciamento%202008\Barra%20de%20Santo%20Ant&#244;nio\Ponte%20e%20Acessos\Projeto%20IBAMA\Projetos%20Enviados\OR&#199;AMENTO_IBAMA_ATUALIZADO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MPOSIÇOES-ORDEM ALFABETICA"/>
      <sheetName val="COMPOSIÇOES-ORDEM NÚMERICA"/>
      <sheetName val="RESUMO GERAL DO PROJETO"/>
      <sheetName val="RESUMO"/>
      <sheetName val="1-1"/>
      <sheetName val="2-1"/>
      <sheetName val="3-1"/>
      <sheetName val="3-2"/>
      <sheetName val="3-3"/>
      <sheetName val="3-4"/>
      <sheetName val="4-1"/>
      <sheetName val="4-2"/>
      <sheetName val="4-3"/>
      <sheetName val="4-4"/>
      <sheetName val="4-5"/>
      <sheetName val="4-6"/>
      <sheetName val="4-7"/>
      <sheetName val="4-8"/>
      <sheetName val="4-9"/>
      <sheetName val="4-10"/>
      <sheetName val="5-1"/>
    </sheetNames>
    <sheetDataSet>
      <sheetData sheetId="0" refreshError="1"/>
      <sheetData sheetId="1">
        <row r="8">
          <cell r="A8">
            <v>20000001</v>
          </cell>
          <cell r="B8" t="str">
            <v>LIMPEZA MECANIZADA DO TERRENO INCLUSIVE RASPAGEM, JUNTAMENTO E QUEIMA DO MATERIAL</v>
          </cell>
          <cell r="C8" t="str">
            <v>M2</v>
          </cell>
          <cell r="D8">
            <v>0.12</v>
          </cell>
        </row>
        <row r="9">
          <cell r="A9">
            <v>20000002</v>
          </cell>
          <cell r="B9" t="str">
            <v>RELOCAÇÃO DA ADUTORA COM LEVANTAMENTO PLANIALTIMETRICO DO EIXO, NIVELAMENTO E CONTRANIVELAMENTO GEOMETRICO DO FUNDO DA VALA  DA ESTRADA DE SERVIÇOS E DRENAGENS, FAIXA DA ADUTORA 30M, SEÇÃO TRANSVERSAL DE 20 EM 20M, PERFIL DO EIXO COM ESCALA VERTICAL DE 1:</v>
          </cell>
          <cell r="C9" t="str">
            <v>KM</v>
          </cell>
          <cell r="D9">
            <v>400.68</v>
          </cell>
        </row>
        <row r="10">
          <cell r="A10">
            <v>20000003</v>
          </cell>
          <cell r="B10" t="str">
            <v>PLACA DE IDENTIFICAÇÃO DA OBRA FORNECIMENTO E COLOCAÇÃO</v>
          </cell>
          <cell r="C10" t="str">
            <v>M2</v>
          </cell>
          <cell r="D10">
            <v>45.4</v>
          </cell>
        </row>
        <row r="11">
          <cell r="A11">
            <v>20000004</v>
          </cell>
          <cell r="B11" t="str">
            <v>PLACA DE SINALIZAÇÃO E ADVERTÊNCIA, CONFECÇÃO, TRANSPORTE E INSTALAÇÃO, EM MADEIRA COMPENSADA 8 A 10MM DE ESPESSURA E DIMENSÕES (1X1,50) M2 INCLUINDO REMOÇÃO PARA OUTRO LOCAL DA OBRA</v>
          </cell>
          <cell r="C11" t="str">
            <v>UN</v>
          </cell>
          <cell r="D11">
            <v>93.54</v>
          </cell>
        </row>
        <row r="12">
          <cell r="A12">
            <v>20000005</v>
          </cell>
          <cell r="B12" t="str">
            <v>CERCA DE SINALIZAÇÃO NOTURNA EM TABUAS INCLUINDO CONFECÇÃO, TRANSPORTE, INSTALAÇÃO COM SUPORTE METALICO, BALDE E BASE DE CONCRETO</v>
          </cell>
          <cell r="C12" t="str">
            <v>M</v>
          </cell>
          <cell r="D12">
            <v>9.11</v>
          </cell>
        </row>
        <row r="13">
          <cell r="A13">
            <v>20000006</v>
          </cell>
          <cell r="B13" t="str">
            <v>LOCAÇÃO TOPOGRÁFICA DO EIXO DA ESTRADA</v>
          </cell>
          <cell r="C13" t="str">
            <v>KM</v>
          </cell>
          <cell r="D13">
            <v>126.16</v>
          </cell>
        </row>
        <row r="14">
          <cell r="A14">
            <v>20000007</v>
          </cell>
          <cell r="B14" t="str">
            <v xml:space="preserve">ESCAVAÇÃO E TRANSPORTE C/ LÂMINA DT &lt; 30M - 1A CATEGORIA </v>
          </cell>
          <cell r="C14" t="str">
            <v>M3</v>
          </cell>
          <cell r="D14">
            <v>2.17</v>
          </cell>
        </row>
        <row r="15">
          <cell r="A15">
            <v>20000008</v>
          </cell>
          <cell r="B15" t="str">
            <v xml:space="preserve">CORTE EM MATERIAL DE 1ª CATEGORIA </v>
          </cell>
          <cell r="C15" t="str">
            <v>M3</v>
          </cell>
          <cell r="D15">
            <v>1.24</v>
          </cell>
        </row>
        <row r="16">
          <cell r="A16">
            <v>20000009</v>
          </cell>
          <cell r="B16" t="str">
            <v>ATERRO COMPACTADO COM FORNECIMENTO MATERIAL DE EMPRÉSTIMO</v>
          </cell>
          <cell r="C16" t="str">
            <v>M3</v>
          </cell>
          <cell r="D16">
            <v>6.23</v>
          </cell>
        </row>
        <row r="17">
          <cell r="A17">
            <v>20000010</v>
          </cell>
          <cell r="B17" t="str">
            <v xml:space="preserve">CARGA E DESCARGA DE SOLO </v>
          </cell>
          <cell r="C17" t="str">
            <v>M3</v>
          </cell>
          <cell r="D17">
            <v>2.12</v>
          </cell>
        </row>
        <row r="18">
          <cell r="A18">
            <v>20000011</v>
          </cell>
          <cell r="B18" t="str">
            <v>TRANSPORTE DE SOLO PARA BOTA-FORA</v>
          </cell>
          <cell r="C18" t="str">
            <v>M3.KM</v>
          </cell>
          <cell r="D18">
            <v>1.06</v>
          </cell>
        </row>
        <row r="19">
          <cell r="A19">
            <v>20000012</v>
          </cell>
          <cell r="B19" t="str">
            <v>ESPALHAMENTO DE SOLO EM BOTA FORA</v>
          </cell>
          <cell r="C19" t="str">
            <v>M3</v>
          </cell>
          <cell r="D19">
            <v>0.39</v>
          </cell>
        </row>
        <row r="20">
          <cell r="A20">
            <v>20000013</v>
          </cell>
          <cell r="B20" t="str">
            <v>DESMONTE DE ROCHA</v>
          </cell>
          <cell r="C20" t="str">
            <v>M3</v>
          </cell>
          <cell r="D20">
            <v>37.28</v>
          </cell>
        </row>
        <row r="21">
          <cell r="A21">
            <v>20000014</v>
          </cell>
          <cell r="B21" t="str">
            <v>CARGA E DESCARGA DE ROCHA</v>
          </cell>
          <cell r="C21" t="str">
            <v>M3</v>
          </cell>
          <cell r="D21">
            <v>2.61</v>
          </cell>
        </row>
        <row r="22">
          <cell r="A22">
            <v>20000015</v>
          </cell>
          <cell r="B22" t="str">
            <v>TRANSPORTE DE ROCHA</v>
          </cell>
          <cell r="C22" t="str">
            <v>M3.KM</v>
          </cell>
          <cell r="D22">
            <v>1.25</v>
          </cell>
        </row>
        <row r="23">
          <cell r="A23">
            <v>20000016</v>
          </cell>
          <cell r="B23" t="str">
            <v>ESPALHAMENTO DE ROCHA EM BOTA-FORA</v>
          </cell>
          <cell r="C23" t="str">
            <v>M3</v>
          </cell>
          <cell r="D23">
            <v>0.9</v>
          </cell>
        </row>
        <row r="24">
          <cell r="A24">
            <v>20000017</v>
          </cell>
          <cell r="B24" t="str">
            <v>ESCAVACAO EM JAZIDA DE CASCALHO PARA REVESTIMENTO PRIMARIO</v>
          </cell>
          <cell r="C24" t="str">
            <v>M3</v>
          </cell>
          <cell r="D24">
            <v>2.35</v>
          </cell>
        </row>
        <row r="25">
          <cell r="A25">
            <v>20000018</v>
          </cell>
          <cell r="B25" t="str">
            <v>CARGA E DESCARGA DE SOLO-CASCALHO</v>
          </cell>
          <cell r="C25" t="str">
            <v>M3</v>
          </cell>
          <cell r="D25">
            <v>2.37</v>
          </cell>
        </row>
        <row r="26">
          <cell r="A26">
            <v>20000019</v>
          </cell>
          <cell r="B26" t="str">
            <v>TRANSPORTE DE CASCALHO</v>
          </cell>
          <cell r="C26" t="str">
            <v>M3.KM</v>
          </cell>
          <cell r="D26">
            <v>1.06</v>
          </cell>
        </row>
        <row r="27">
          <cell r="A27">
            <v>20000020</v>
          </cell>
          <cell r="B27" t="str">
            <v>VALETA TRAPEZOIDAL ESCAVADA S/ REVESTIMENTO-CRISTA DE CORTE</v>
          </cell>
          <cell r="C27" t="str">
            <v>M3</v>
          </cell>
          <cell r="D27">
            <v>13.8</v>
          </cell>
        </row>
        <row r="28">
          <cell r="A28">
            <v>20000021</v>
          </cell>
          <cell r="B28" t="str">
            <v>SARJETA TRIANGULAR ESCAVADA S/ REVESTIMENTO-PÉ DE CORTE</v>
          </cell>
          <cell r="C28" t="str">
            <v>M3</v>
          </cell>
          <cell r="D28">
            <v>13.8</v>
          </cell>
        </row>
        <row r="29">
          <cell r="A29">
            <v>20000022</v>
          </cell>
          <cell r="B29" t="str">
            <v>REVESTIMENTO DE SARJETA, VALETA OU DESCIDA D'ÁGUA EM CONCRETO SIMPLES</v>
          </cell>
          <cell r="C29" t="str">
            <v>M3</v>
          </cell>
          <cell r="D29">
            <v>172.02</v>
          </cell>
        </row>
        <row r="30">
          <cell r="A30">
            <v>20000023</v>
          </cell>
          <cell r="B30" t="str">
            <v>REVESTIMENTO VEGETAL COM GRAMA EM LEIVAS</v>
          </cell>
          <cell r="C30" t="str">
            <v>M2</v>
          </cell>
          <cell r="D30">
            <v>9.8000000000000007</v>
          </cell>
        </row>
        <row r="31">
          <cell r="A31">
            <v>20000024</v>
          </cell>
          <cell r="B31" t="str">
            <v>REGULARIZAÇÃO DE SUB-LEITO</v>
          </cell>
          <cell r="C31" t="str">
            <v>M²</v>
          </cell>
          <cell r="D31">
            <v>0.2</v>
          </cell>
        </row>
        <row r="32">
          <cell r="A32">
            <v>20000025</v>
          </cell>
          <cell r="B32" t="str">
            <v>EXECUÇÃO DE REVESTIMENTO PRIMÁRIO-ESPALHAMENTO, COM FORMAÇÃO DO GREIDE E COMPACTAÇÃO</v>
          </cell>
          <cell r="C32" t="str">
            <v>M3</v>
          </cell>
          <cell r="D32">
            <v>11.67</v>
          </cell>
        </row>
        <row r="33">
          <cell r="A33">
            <v>20000026</v>
          </cell>
          <cell r="B33" t="str">
            <v xml:space="preserve">BUEIRO TUBULAR SIMPLES EM CONCRETO ARMADO CA-2, INCLUSIVE BERÇO EM CONCRETO CICLÓPICO  D - 0,60M </v>
          </cell>
          <cell r="C33" t="str">
            <v>M</v>
          </cell>
          <cell r="D33">
            <v>121.82</v>
          </cell>
        </row>
        <row r="34">
          <cell r="A34">
            <v>20000027</v>
          </cell>
          <cell r="B34" t="str">
            <v>BUEIRO TUBULAR SIMPLES EM CONCRETO ARMADO CA-2, INCLUSIVE BERÇO EM CONCRETO CICLÓPICO  D - 0,80M</v>
          </cell>
          <cell r="C34" t="str">
            <v>M</v>
          </cell>
          <cell r="D34">
            <v>198.38</v>
          </cell>
        </row>
        <row r="35">
          <cell r="A35">
            <v>20000028</v>
          </cell>
          <cell r="B35" t="str">
            <v>BUEIRO TUBULAR SIMPLES EM CONCRETO ARMADO CA-2, INCLUSIVE BERÇO EM CONCRETO CICLÓPICO  D - 1,00M</v>
          </cell>
          <cell r="C35" t="str">
            <v>M</v>
          </cell>
          <cell r="D35">
            <v>256.74</v>
          </cell>
        </row>
        <row r="36">
          <cell r="A36">
            <v>20000029</v>
          </cell>
          <cell r="B36" t="str">
            <v>BUEIRO TUBULAR SIMPLES EM CONCRETO ARMADO CA-2, INCLUSIVE BERÇO EM CONCRETO CICLÓPICO  D - 1,20M</v>
          </cell>
          <cell r="C36" t="str">
            <v>M</v>
          </cell>
          <cell r="D36">
            <v>386.73</v>
          </cell>
        </row>
        <row r="37">
          <cell r="A37">
            <v>20000030</v>
          </cell>
          <cell r="B37" t="str">
            <v>BUEIRO TUBULAR DUPLO EM CONCRETO ARMADO CA-2, INCLUSIVE BERÇO EM CONCRETO CICLÓPICO  D - 1,00M</v>
          </cell>
          <cell r="C37" t="str">
            <v>M</v>
          </cell>
          <cell r="D37">
            <v>487.11</v>
          </cell>
        </row>
        <row r="38">
          <cell r="A38">
            <v>20000031</v>
          </cell>
          <cell r="B38" t="str">
            <v>BUEIRO TUBULAR DUPLO EM CONCRETO ARMADO CA-2, INCLUSIVE BERÇO EM CONCRETO CICLÓPICO  D - 1,20M</v>
          </cell>
          <cell r="C38" t="str">
            <v>M</v>
          </cell>
          <cell r="D38">
            <v>747.55</v>
          </cell>
        </row>
        <row r="39">
          <cell r="A39">
            <v>20000032</v>
          </cell>
          <cell r="B39" t="str">
            <v>BOCA DE BUEIRO SIMPLES EM CONCRETO CICLÓPICO, TESTADA, ALAS, CALÇADA E REGULARIZAÇÃO DO TERRENO D -0,60M</v>
          </cell>
          <cell r="C39" t="str">
            <v>UN</v>
          </cell>
          <cell r="D39">
            <v>334.31</v>
          </cell>
        </row>
        <row r="40">
          <cell r="A40">
            <v>20000033</v>
          </cell>
          <cell r="B40" t="str">
            <v>BOCA DE BUEIRO SIMPLES EM CONCRETO CICLÓPICO, TESTADA, ALAS, CALÇADA E REGULARIZAÇÃO DO TERRENO D - 0,80M</v>
          </cell>
          <cell r="C40" t="str">
            <v>UN</v>
          </cell>
          <cell r="D40">
            <v>602.70000000000005</v>
          </cell>
        </row>
        <row r="41">
          <cell r="A41">
            <v>20000034</v>
          </cell>
          <cell r="B41" t="str">
            <v>BOCA DE BUEIRO SIMPLES EM CONCRETO CICLÓPICO, TESTADA, ALAS, CALÇADA E REGULARIZAÇÃO DO TERRENO D - 1,00M</v>
          </cell>
          <cell r="C41" t="str">
            <v>UN</v>
          </cell>
          <cell r="D41">
            <v>947.62</v>
          </cell>
        </row>
        <row r="42">
          <cell r="A42">
            <v>20000035</v>
          </cell>
          <cell r="B42" t="str">
            <v>BOCA DE BUEIRO SIMPLES EM CONCRETO CICLÓPICO, TESTADA, ALAS, CALÇADA E REGULARIZAÇÃO DO TERRENO D - 1,20M</v>
          </cell>
          <cell r="C42" t="str">
            <v>UN</v>
          </cell>
          <cell r="D42">
            <v>1242.3599999999999</v>
          </cell>
        </row>
        <row r="43">
          <cell r="A43">
            <v>20000036</v>
          </cell>
          <cell r="B43" t="str">
            <v>BOCA DE BUEIRO DUPLA EM CONCRETO CICLÓPICO, TESTADA, ALAS, CALÇADA E REGULARIZAÇÃO DO TERRENO D - 1,00M</v>
          </cell>
          <cell r="C43" t="str">
            <v>UN</v>
          </cell>
          <cell r="D43">
            <v>1200.3</v>
          </cell>
        </row>
        <row r="44">
          <cell r="A44">
            <v>20000037</v>
          </cell>
          <cell r="B44" t="str">
            <v>BOCA DE BUEIRO DUPLA EM CONCRETO CICLÓPICO, TESTADA, ALAS, CALÇADA E REGULARIZAÇÃO DO TERRENO D - 1,20M</v>
          </cell>
          <cell r="C44" t="str">
            <v>UN</v>
          </cell>
          <cell r="D44">
            <v>1742.25</v>
          </cell>
        </row>
        <row r="45">
          <cell r="A45">
            <v>20000038</v>
          </cell>
          <cell r="B45" t="str">
            <v xml:space="preserve">CONCRETO ARMADO PARA BLOCO DE APOIO E DE ANCORAGEM, INCLUSIVE FORMA, AÇO E ESCORAMENTO </v>
          </cell>
          <cell r="C45" t="str">
            <v>M3</v>
          </cell>
          <cell r="D45">
            <v>537.26</v>
          </cell>
        </row>
        <row r="46">
          <cell r="A46">
            <v>20000039</v>
          </cell>
          <cell r="B46" t="str">
            <v xml:space="preserve">CAIXA PARA VENTOSA OU DESCARGA NAS DIMENSÕES DE PROJETO INCLUSIVE REVESTIMENTOS ENTERNOS E EXTERNOS, FUNDO EM CONCRETO FCK= 15 MPA E TAMPA EM CONCRETO ARMADO </v>
          </cell>
          <cell r="C46" t="str">
            <v>UN</v>
          </cell>
          <cell r="D46">
            <v>534.61</v>
          </cell>
        </row>
        <row r="47">
          <cell r="A47">
            <v>20000040</v>
          </cell>
          <cell r="B47" t="str">
            <v xml:space="preserve">EXECUÇÃO DE TRAVESSIA SOB ESTRADA DE FERRO TIPO TUNNEL LINER EM BUEIRO ARMCO OU SIMILAR DN 2,00M </v>
          </cell>
          <cell r="C47" t="str">
            <v>M</v>
          </cell>
          <cell r="D47">
            <v>2857.5</v>
          </cell>
        </row>
        <row r="48">
          <cell r="A48">
            <v>20000041</v>
          </cell>
          <cell r="B48" t="str">
            <v>ESCAVAÇÃO MECANIZADA DE VALAS EM SOLO DE QUALQUER NATUREZA, EXCETO ROCHA EM PROFUNDIDADE DE 0 A 6,00M</v>
          </cell>
          <cell r="C48" t="str">
            <v>M3</v>
          </cell>
          <cell r="D48">
            <v>4.7</v>
          </cell>
        </row>
        <row r="49">
          <cell r="A49">
            <v>20000042</v>
          </cell>
          <cell r="B49" t="str">
            <v>ESCAVAÇÃO MANUAL DE VALAS EM SOLO DE QUALQUER NATUREZA, EXCETO ROCHA EM PROFUNDIDADE DE 0 A 6,00M</v>
          </cell>
          <cell r="C49" t="str">
            <v>M3</v>
          </cell>
          <cell r="D49">
            <v>13.34</v>
          </cell>
        </row>
        <row r="50">
          <cell r="A50">
            <v>20000043</v>
          </cell>
          <cell r="B50" t="str">
            <v>LASTRO DE AREIA: FORNECIMENTO, ESPALHAMENTO E ADENSAMENTO</v>
          </cell>
          <cell r="C50" t="str">
            <v>M3</v>
          </cell>
          <cell r="D50">
            <v>16.79</v>
          </cell>
        </row>
        <row r="51">
          <cell r="A51">
            <v>20000044</v>
          </cell>
          <cell r="B51" t="str">
            <v>ESCAVAÇÃO DE SOLO EM JAZIDA COM TRATOR</v>
          </cell>
          <cell r="C51" t="str">
            <v>M3</v>
          </cell>
          <cell r="D51">
            <v>2.17</v>
          </cell>
        </row>
        <row r="52">
          <cell r="A52">
            <v>20000045</v>
          </cell>
          <cell r="B52" t="str">
            <v>ESCAVAÇÃO E CARGA EM LODO</v>
          </cell>
          <cell r="C52" t="str">
            <v>M3</v>
          </cell>
          <cell r="D52">
            <v>4.62</v>
          </cell>
        </row>
        <row r="53">
          <cell r="A53">
            <v>20000046</v>
          </cell>
          <cell r="B53" t="str">
            <v xml:space="preserve">ATERRO COM AREIA: FORNECIMENTO, ESPALHAMENTO E ADENSAMENTO </v>
          </cell>
          <cell r="C53" t="str">
            <v>M3</v>
          </cell>
          <cell r="D53">
            <v>16.79</v>
          </cell>
        </row>
        <row r="54">
          <cell r="A54">
            <v>20000047</v>
          </cell>
          <cell r="B54" t="str">
            <v>ESCAVAÇÃO MECANICA EM VALA DE ROCHA COM UTILIZAÇÃO DE EXPLOSIVOS, PERFURATRIZ PNEUMATICA, CARGA E TRANSPORTE ATÉ 30M</v>
          </cell>
          <cell r="C54" t="str">
            <v>M3</v>
          </cell>
          <cell r="D54">
            <v>37.28</v>
          </cell>
        </row>
        <row r="55">
          <cell r="A55">
            <v>20000048</v>
          </cell>
          <cell r="B55" t="str">
            <v>ESCAVAÇÃO DE VALA EM ROCHA A FRIO, INCLUINDO REGULARIZAÇÃO, CARGA E TRANSPORTE ATÉ 30M</v>
          </cell>
          <cell r="C55" t="str">
            <v>M3</v>
          </cell>
          <cell r="D55">
            <v>49.81</v>
          </cell>
        </row>
        <row r="56">
          <cell r="A56">
            <v>20000049</v>
          </cell>
          <cell r="B56" t="str">
            <v>ESCORAMENTO COM ESTACA PRANCHA DE AÇO 1/4"</v>
          </cell>
          <cell r="C56" t="str">
            <v>M2</v>
          </cell>
          <cell r="D56">
            <v>42.73</v>
          </cell>
        </row>
        <row r="57">
          <cell r="A57">
            <v>20000050</v>
          </cell>
          <cell r="B57" t="str">
            <v>ESCORAMENTO CONTINUO DE MADEIRA</v>
          </cell>
          <cell r="C57" t="str">
            <v>M2</v>
          </cell>
          <cell r="D57">
            <v>13.61</v>
          </cell>
        </row>
        <row r="58">
          <cell r="A58">
            <v>20000051</v>
          </cell>
          <cell r="B58" t="str">
            <v>ESCORAMENTO DESCONTINUO DE MADEIRA</v>
          </cell>
          <cell r="C58" t="str">
            <v>M2</v>
          </cell>
          <cell r="D58">
            <v>10.34</v>
          </cell>
        </row>
        <row r="59">
          <cell r="A59">
            <v>20000052</v>
          </cell>
          <cell r="B59" t="str">
            <v>COMPACTAÇÃO MECANICA DE REATERRO DE VALA COM LANÇAMENTO, ESPALHAMENTO MANUAL EM CAMADAS DE 0,15M COM CONTROLE DE GRAU DE COMPACTAÇÃO &gt; 95% DE PROCTOR NORMAL</v>
          </cell>
          <cell r="C59" t="str">
            <v>M3</v>
          </cell>
          <cell r="D59">
            <v>5.94</v>
          </cell>
        </row>
        <row r="60">
          <cell r="A60">
            <v>20000053</v>
          </cell>
          <cell r="B60" t="str">
            <v>CARGA E DESCARGA-SOLO</v>
          </cell>
          <cell r="C60" t="str">
            <v>M³</v>
          </cell>
          <cell r="D60">
            <v>2.12</v>
          </cell>
        </row>
        <row r="61">
          <cell r="A61">
            <v>20000054</v>
          </cell>
          <cell r="B61" t="str">
            <v>CARGA E DESCARGA - ROCHA</v>
          </cell>
          <cell r="C61" t="str">
            <v>M4</v>
          </cell>
          <cell r="D61">
            <v>2.61</v>
          </cell>
        </row>
        <row r="62">
          <cell r="A62">
            <v>20000055</v>
          </cell>
          <cell r="B62" t="str">
            <v>TRANSPORTE DE MATERIAL ESCAVADO-SOLO</v>
          </cell>
          <cell r="C62" t="str">
            <v>M³.KM</v>
          </cell>
          <cell r="D62">
            <v>1.06</v>
          </cell>
        </row>
        <row r="63">
          <cell r="A63">
            <v>20000056</v>
          </cell>
          <cell r="B63" t="str">
            <v>TRANSPORTE DE MATERIAL ESCAVADO - ROCHA</v>
          </cell>
          <cell r="C63" t="str">
            <v>M3.KM</v>
          </cell>
          <cell r="D63">
            <v>1.25</v>
          </cell>
        </row>
        <row r="64">
          <cell r="A64">
            <v>20000057</v>
          </cell>
          <cell r="B64" t="str">
            <v xml:space="preserve">TRANSPORTE E DESCARGA DE MATERIAL ESCAVADO - LODO </v>
          </cell>
          <cell r="C64" t="str">
            <v>M3.KM</v>
          </cell>
          <cell r="D64">
            <v>1.27</v>
          </cell>
        </row>
        <row r="65">
          <cell r="A65">
            <v>20000058</v>
          </cell>
          <cell r="B65" t="str">
            <v>ESPALHAMENTO DE SOLO EM BOTA-FORA</v>
          </cell>
          <cell r="C65" t="str">
            <v>M3</v>
          </cell>
          <cell r="D65">
            <v>0.39</v>
          </cell>
        </row>
        <row r="66">
          <cell r="A66">
            <v>20000059</v>
          </cell>
          <cell r="B66" t="str">
            <v>ESPALHAMENTO DE ROCHA EM BOTA FORA</v>
          </cell>
          <cell r="C66" t="str">
            <v>M3</v>
          </cell>
          <cell r="D66">
            <v>0.9</v>
          </cell>
        </row>
        <row r="67">
          <cell r="A67">
            <v>20000060</v>
          </cell>
          <cell r="B67" t="str">
            <v xml:space="preserve">ASSENTAMENTO DE TUBULAÇÃO EXECUTADA EM TRECHO ENTERRADO CHAPAS SOLDADAS DE AÇO CARBONO DN 900 COM PROTEÇÃO CONTRA CORROSÃO, ATRAVÉS DE PINTURA INTERNA COM ESMALTE DE ALCATRÃO E EXTERNAMENTE COM PINTURA DE ESMALTE DE ALCATRÃO USANDO-SE LÃ DE VIDRO OU JUTA </v>
          </cell>
          <cell r="C67" t="str">
            <v>M</v>
          </cell>
          <cell r="D67">
            <v>68.3</v>
          </cell>
        </row>
        <row r="68">
          <cell r="A68">
            <v>20000061</v>
          </cell>
          <cell r="B68" t="str">
            <v>ASSENTAMENTO DE TUBULAÇÃO EXECUTADA EM TRECHO AEREO CHAPAS SOLDADAS DE AÇO CARBONO DN 900, CARGA, DESCARGA, ENFILEIRAMENTO E TRANSPORTE DO LOCAL DE ESTOCAGEM ATÉ O PONTO DE APLICAÇÃO</v>
          </cell>
          <cell r="C68" t="str">
            <v>M</v>
          </cell>
          <cell r="D68">
            <v>88.75</v>
          </cell>
        </row>
        <row r="69">
          <cell r="A69">
            <v>20000062</v>
          </cell>
          <cell r="B69" t="str">
            <v xml:space="preserve">PROTEÇÃO INTERNA CONTRA CORROSÃO, ATRAVÉS DE PINTURA INTERNA COM ESMALTE DE ALCATRÃO USANDO-SE LÃ DE VIDRO OU JUTA COMO ELEMENTO DE ARMADURA PARA O REVESTIMENTO BETUMINOSO </v>
          </cell>
          <cell r="C69" t="str">
            <v>M²</v>
          </cell>
          <cell r="D69">
            <v>20</v>
          </cell>
        </row>
        <row r="70">
          <cell r="A70">
            <v>20000063</v>
          </cell>
          <cell r="B70" t="str">
            <v xml:space="preserve">PROTEÇÃO EXTERNA CONTRA CORROSÃO, ATRAVÉS DE PINTURA INTERNA COM ESMALTE DE ALCATRÃO USANDO-SE LÃ DE VIDRO OU JUTA COMO ELEMENTO DE ARMADURA PARA O REVESTIMENTO BETUMINOSO </v>
          </cell>
          <cell r="C70" t="str">
            <v>M²</v>
          </cell>
          <cell r="D70">
            <v>30</v>
          </cell>
        </row>
        <row r="71">
          <cell r="A71">
            <v>20000064</v>
          </cell>
          <cell r="B71" t="str">
            <v xml:space="preserve">FORNECIMENTO E MONTAGENS DE JUNTA DRESSER DN 900MM </v>
          </cell>
          <cell r="C71" t="str">
            <v xml:space="preserve">CJ </v>
          </cell>
          <cell r="D71">
            <v>3499.67</v>
          </cell>
        </row>
        <row r="72">
          <cell r="A72">
            <v>20000065</v>
          </cell>
          <cell r="B72" t="str">
            <v xml:space="preserve">EXECUÇÃO DE SERVIÇOS DE PROTEÇÃO CATODICA </v>
          </cell>
          <cell r="C72" t="str">
            <v>KM</v>
          </cell>
          <cell r="D72">
            <v>2180</v>
          </cell>
        </row>
        <row r="73">
          <cell r="A73">
            <v>20000066</v>
          </cell>
          <cell r="B73" t="str">
            <v>CORTE EM MATERIAL DE 1ª CATEGORIA X 2,51</v>
          </cell>
          <cell r="C73" t="str">
            <v>M3</v>
          </cell>
          <cell r="D73">
            <v>1.24</v>
          </cell>
        </row>
        <row r="74">
          <cell r="A74">
            <v>20000067</v>
          </cell>
          <cell r="B74" t="str">
            <v>ESCAVAÇÃO E TRANSPORTE C/ LÂMINA DT &lt; 30M - 1A CATEGORIA X 1,72</v>
          </cell>
          <cell r="C74" t="str">
            <v>M3</v>
          </cell>
          <cell r="D74">
            <v>2.17</v>
          </cell>
        </row>
        <row r="75">
          <cell r="A75">
            <v>20000068</v>
          </cell>
          <cell r="B75" t="str">
            <v xml:space="preserve">REVESTIMENTO C/ CASCALHO </v>
          </cell>
          <cell r="C75" t="str">
            <v>M³</v>
          </cell>
          <cell r="D75">
            <v>11.67</v>
          </cell>
        </row>
        <row r="76">
          <cell r="A76">
            <v>20000069</v>
          </cell>
          <cell r="B76" t="str">
            <v>DESMONTE EM TERRA COMPACTADA (1ª CATEGORIA) UTILIZANDO EQUIPAMENTO ADEQUADO, INCLUINDO TRANSPORTE MECANICO ATÉ 30 M</v>
          </cell>
          <cell r="C76" t="str">
            <v>M³</v>
          </cell>
          <cell r="D76">
            <v>2.17</v>
          </cell>
        </row>
        <row r="77">
          <cell r="A77">
            <v>20000070</v>
          </cell>
          <cell r="B77" t="str">
            <v>DESMONTE EM ROCHA BRANDA OU ROCHA EM DECOMPOSIÇÃO (3ª CATEGORIA) UTILIZANDO EXPLOSIVOS E PERFURATRIZ PNEUMÁTICA, INCLUINDO TRANSPORTE ATÉ 30 M</v>
          </cell>
          <cell r="C77" t="str">
            <v>M³</v>
          </cell>
          <cell r="D77">
            <v>37.28</v>
          </cell>
        </row>
        <row r="78">
          <cell r="A78">
            <v>20000071</v>
          </cell>
          <cell r="B78" t="str">
            <v>ESGOTAMENTO COM CONJUNTO MOTO BOMBA</v>
          </cell>
          <cell r="C78" t="str">
            <v>H</v>
          </cell>
          <cell r="D78">
            <v>2.13</v>
          </cell>
        </row>
        <row r="79">
          <cell r="A79">
            <v>20000072</v>
          </cell>
          <cell r="B79" t="str">
            <v xml:space="preserve">ESCORAMENTO CONTINUO </v>
          </cell>
          <cell r="C79" t="str">
            <v>M²</v>
          </cell>
          <cell r="D79">
            <v>13.61</v>
          </cell>
        </row>
        <row r="80">
          <cell r="A80">
            <v>20000073</v>
          </cell>
          <cell r="B80" t="str">
            <v>ATERRO/REATERRO DE ÁREA COMPACTADO COM PLACAS COMPACTADORA COM CONTROLE DO GRAU DE COMPACTAÇÃO</v>
          </cell>
          <cell r="C80" t="str">
            <v>M3</v>
          </cell>
          <cell r="D80">
            <v>5.94</v>
          </cell>
        </row>
        <row r="81">
          <cell r="A81">
            <v>20000074</v>
          </cell>
          <cell r="B81" t="str">
            <v>LASTRO DE CONCRETO NÃO ESTRUTURAL CONSUMO MÍNIMO DE 150 KG/M3, PREPARO E LANÇAMENTO</v>
          </cell>
          <cell r="C81" t="str">
            <v>M3</v>
          </cell>
          <cell r="D81">
            <v>144.52000000000001</v>
          </cell>
        </row>
        <row r="82">
          <cell r="A82">
            <v>20000075</v>
          </cell>
          <cell r="B82" t="str">
            <v>FORMA PLANA EM TÁBUA COMUM PARA FUNDAÇÃO</v>
          </cell>
          <cell r="C82" t="str">
            <v>M²</v>
          </cell>
          <cell r="D82">
            <v>19.89</v>
          </cell>
        </row>
        <row r="83">
          <cell r="A83">
            <v>20000076</v>
          </cell>
          <cell r="B83" t="str">
            <v>CONCRETO ESTRUTURAL, FCK = 250 KG/CM², PREPARO E LANÇAMENTO</v>
          </cell>
          <cell r="C83" t="str">
            <v>M³</v>
          </cell>
          <cell r="D83">
            <v>209.37</v>
          </cell>
        </row>
        <row r="84">
          <cell r="A84">
            <v>20000077</v>
          </cell>
          <cell r="B84" t="str">
            <v>FORMA PLANA EM CHAPA COMPENSADA PLASTIFICADA, ESTRUTURAL, E = 12 MM</v>
          </cell>
          <cell r="C84" t="str">
            <v>M²</v>
          </cell>
          <cell r="D84">
            <v>27.84</v>
          </cell>
        </row>
        <row r="85">
          <cell r="A85">
            <v>20000078</v>
          </cell>
          <cell r="B85" t="str">
            <v>CIMBRAMENTO</v>
          </cell>
          <cell r="C85" t="str">
            <v>M³</v>
          </cell>
          <cell r="D85">
            <v>11.35</v>
          </cell>
        </row>
        <row r="86">
          <cell r="A86">
            <v>20000079</v>
          </cell>
          <cell r="B86" t="str">
            <v>AÇO CA-50 (A OU B)</v>
          </cell>
          <cell r="C86" t="str">
            <v>KG</v>
          </cell>
          <cell r="D86">
            <v>2.29</v>
          </cell>
        </row>
        <row r="87">
          <cell r="A87">
            <v>20000080</v>
          </cell>
          <cell r="B87" t="str">
            <v>APOIOS MÓVEIS EM CHAPA DE AÇO E BORRACHA DE NEOPRENE</v>
          </cell>
          <cell r="C87" t="str">
            <v>M³</v>
          </cell>
          <cell r="D87">
            <v>138</v>
          </cell>
        </row>
        <row r="88">
          <cell r="A88">
            <v>20000081</v>
          </cell>
          <cell r="B88" t="str">
            <v xml:space="preserve">GUARDACORPO EM TUBOS DE 11/2" PINTADO COM BASE ANTICORROSIVA E PINTURA A ÓLEO EM DUAS DEMÃOS </v>
          </cell>
          <cell r="C88" t="str">
            <v>M</v>
          </cell>
          <cell r="D88">
            <v>39.22</v>
          </cell>
        </row>
        <row r="89">
          <cell r="A89">
            <v>20000082</v>
          </cell>
          <cell r="B89" t="str">
            <v xml:space="preserve">FORNECIMENTO E CRAVAÇÃO DE CAMISA METÁLICA E DEMAIS SERVIÇOS NECESSÁRIOS </v>
          </cell>
          <cell r="C89" t="str">
            <v>M</v>
          </cell>
          <cell r="D89">
            <v>650.94000000000005</v>
          </cell>
        </row>
        <row r="90">
          <cell r="A90">
            <v>20000083</v>
          </cell>
          <cell r="B90" t="str">
            <v xml:space="preserve">EXECUÇÃO DE ALVENARIA DE PEDRA PARA BUEIRO COM FORNECIMENTO DE MÃO DE OBRA, MATERIAIS E TRANSPORTE CONFORME PROJETO </v>
          </cell>
          <cell r="C90" t="str">
            <v>M3</v>
          </cell>
          <cell r="D90">
            <v>111.77</v>
          </cell>
        </row>
        <row r="91">
          <cell r="A91">
            <v>20000084</v>
          </cell>
          <cell r="B91" t="str">
            <v xml:space="preserve">LASTRO DE CONCRETO NÃO ESTRUTURAL PARA BLOCOS DE APOIO E DE ANCORAGEM </v>
          </cell>
          <cell r="C91" t="str">
            <v>M3</v>
          </cell>
          <cell r="D91">
            <v>144.52000000000001</v>
          </cell>
        </row>
        <row r="92">
          <cell r="A92">
            <v>20000085</v>
          </cell>
          <cell r="B92" t="str">
            <v xml:space="preserve">FORMA PLANA EM TABUA COMUM PARA BLOCOS DE APOIO E DE ANCORAGEM </v>
          </cell>
          <cell r="C92" t="str">
            <v>M2</v>
          </cell>
          <cell r="D92">
            <v>19.89</v>
          </cell>
        </row>
        <row r="93">
          <cell r="A93">
            <v>20000086</v>
          </cell>
          <cell r="B93" t="str">
            <v>EXECUÇÃO DE TRAVESSIA SOB ESTRADA DE RODAGEM TIPO TUNNEL LINER EM BUEIRO ARMICO OU SIMILAR DN 2,00M</v>
          </cell>
          <cell r="C93" t="str">
            <v>M</v>
          </cell>
          <cell r="D93">
            <v>2048.1999999999998</v>
          </cell>
        </row>
        <row r="94">
          <cell r="A94">
            <v>20000087</v>
          </cell>
          <cell r="B94" t="str">
            <v>ASSENTAMENTO DE TUBULAÇÃO EXECUTADA EM TRECHO ENTERRADO CHAPAS SOLDADAS DE AÇO CARBONO DN 800 COM PROTEÇÃO CONTRA CORROSÃO, ATRAVÉS DE PINTURA INTERNA COM ESMALTE DE ALCATRÃO E EXTERNAMENTE COM PINTURA DE ESMALTE DE ALCATRÃO USANDO-SE LÃ DE VIDRO OU JUNTA</v>
          </cell>
          <cell r="C94" t="str">
            <v>M</v>
          </cell>
          <cell r="D94">
            <v>58.44</v>
          </cell>
        </row>
        <row r="95">
          <cell r="A95">
            <v>20000088</v>
          </cell>
          <cell r="B95" t="str">
            <v>ASSENTAMENTO DE TUBULAÇÃO EXECUTADA EM TRECHO AEREO CHAPAS SOLDADAS DE AÇO CARBONO DN 800, CARGA, DESCARGA, ENFILEIRAMENTO E TRANSPORTE DO LOCAL DE ESTOCAGEM ATÉ O PONTO DE APLICAÇÃO</v>
          </cell>
          <cell r="C95" t="str">
            <v>M</v>
          </cell>
          <cell r="D95">
            <v>75.959999999999994</v>
          </cell>
        </row>
        <row r="96">
          <cell r="A96">
            <v>20000089</v>
          </cell>
          <cell r="B96" t="str">
            <v xml:space="preserve">FORNECIMENTO E MONTAGENS DE JUNTA DRESSER DN 800MM </v>
          </cell>
          <cell r="C96" t="str">
            <v xml:space="preserve">CJ </v>
          </cell>
          <cell r="D96">
            <v>3138.68</v>
          </cell>
        </row>
        <row r="97">
          <cell r="A97">
            <v>20000090</v>
          </cell>
          <cell r="B97" t="str">
            <v>ESCAVAÇÃO MANUAL DE ÁREA EM SOLO DE QUALQUER NATUREZA, EXCETO ROCHA</v>
          </cell>
          <cell r="C97" t="str">
            <v>M3</v>
          </cell>
          <cell r="D97">
            <v>13.34</v>
          </cell>
        </row>
        <row r="98">
          <cell r="A98">
            <v>20000091</v>
          </cell>
          <cell r="B98" t="str">
            <v xml:space="preserve">ESCAVAÇÃO MECANIZADA </v>
          </cell>
          <cell r="C98" t="str">
            <v>M³</v>
          </cell>
          <cell r="D98">
            <v>4.7</v>
          </cell>
        </row>
      </sheetData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v X contrato"/>
      <sheetName val="conv X contrato (3)"/>
      <sheetName val="conv X contrato_RETRATO"/>
      <sheetName val="conv X contrato_PAISAGEM"/>
      <sheetName val="PCOMP-06-11-2006"/>
      <sheetName val="1 2 3 4 5 6 7"/>
      <sheetName val="conv X contrato (7)"/>
      <sheetName val="conv X contrato (6)"/>
      <sheetName val="conv X contrato (5)"/>
      <sheetName val="PCOMP01"/>
      <sheetName val="RPLAN01"/>
      <sheetName val="conv X contrato (2)"/>
      <sheetName val="COMPOSIÇÕES"/>
      <sheetName val="Plan1 (2)"/>
      <sheetName val="MURICI"/>
    </sheetNames>
    <sheetDataSet>
      <sheetData sheetId="0"/>
      <sheetData sheetId="1"/>
      <sheetData sheetId="2"/>
      <sheetData sheetId="3"/>
      <sheetData sheetId="4"/>
      <sheetData sheetId="5">
        <row r="1">
          <cell r="A1" t="str">
            <v>Codigo</v>
          </cell>
          <cell r="B1" t="str">
            <v>Descricao</v>
          </cell>
          <cell r="C1" t="str">
            <v>Unidade</v>
          </cell>
        </row>
        <row r="2">
          <cell r="A2" t="str">
            <v>0106201</v>
          </cell>
          <cell r="B2" t="str">
            <v>CERCA PROV C/MR RT TR 2,2M C/9 FIOS AR FAR</v>
          </cell>
          <cell r="C2" t="str">
            <v>M</v>
          </cell>
          <cell r="D2">
            <v>14.73</v>
          </cell>
        </row>
        <row r="3">
          <cell r="A3" t="str">
            <v>0106202</v>
          </cell>
          <cell r="B3" t="str">
            <v>CERCA PROV C/MR RT 2M C/8 FIOS AR FAR</v>
          </cell>
          <cell r="C3" t="str">
            <v>M</v>
          </cell>
          <cell r="D3">
            <v>13.52</v>
          </cell>
        </row>
        <row r="4">
          <cell r="A4" t="str">
            <v>0106203</v>
          </cell>
          <cell r="B4" t="str">
            <v>CERCA PROV C/MR OBL 2M C/8 FIOS AR FAR</v>
          </cell>
          <cell r="C4" t="str">
            <v>M</v>
          </cell>
          <cell r="D4">
            <v>14.89</v>
          </cell>
        </row>
        <row r="5">
          <cell r="A5" t="str">
            <v>0106204</v>
          </cell>
          <cell r="B5" t="str">
            <v>CERCA PROV C/MR RT 2,8M C/12 FIOS AR FAR</v>
          </cell>
          <cell r="C5" t="str">
            <v>M</v>
          </cell>
          <cell r="D5">
            <v>19.010000000000002</v>
          </cell>
        </row>
        <row r="6">
          <cell r="A6" t="str">
            <v>0106205</v>
          </cell>
          <cell r="B6" t="str">
            <v>CERCA PROV C/MR OBL 2,8M C/12 FIOS AR FAR</v>
          </cell>
          <cell r="C6" t="str">
            <v>M</v>
          </cell>
          <cell r="D6">
            <v>21.44</v>
          </cell>
        </row>
        <row r="7">
          <cell r="A7" t="str">
            <v>0106206</v>
          </cell>
          <cell r="B7" t="str">
            <v>Cerca de protecao do canteiro</v>
          </cell>
          <cell r="C7" t="str">
            <v>m</v>
          </cell>
          <cell r="D7">
            <v>14.44</v>
          </cell>
        </row>
        <row r="8">
          <cell r="A8" t="str">
            <v>0106207</v>
          </cell>
          <cell r="B8" t="str">
            <v>CARGA, TRANSPORTE E DESCARGA DE TUBOS E PECAS DE PVC RIGIDO</v>
          </cell>
          <cell r="C8" t="str">
            <v>M</v>
          </cell>
          <cell r="D8">
            <v>0.39</v>
          </cell>
        </row>
        <row r="9">
          <cell r="A9" t="str">
            <v>0106208</v>
          </cell>
          <cell r="B9" t="str">
            <v>CARGA, TRANSPORTE E DESCARGA DE TUBOS E PECAS DE PVC RIGIDO</v>
          </cell>
          <cell r="C9" t="str">
            <v>M</v>
          </cell>
          <cell r="D9">
            <v>0.53</v>
          </cell>
        </row>
        <row r="10">
          <cell r="A10" t="str">
            <v>0106209</v>
          </cell>
          <cell r="B10" t="str">
            <v>CARGA, TRANSPORTE E DESCARGA DE TUBOS E PECAS DE PVC RIGIDO</v>
          </cell>
          <cell r="C10" t="str">
            <v>M</v>
          </cell>
          <cell r="D10">
            <v>0.66</v>
          </cell>
        </row>
        <row r="11">
          <cell r="A11" t="str">
            <v>0106210</v>
          </cell>
          <cell r="B11" t="str">
            <v>CARGA, TRANSPORTE E DESCARGA DE TUBOS E PECAS DE PVC RIGIDO</v>
          </cell>
          <cell r="C11" t="str">
            <v>M</v>
          </cell>
          <cell r="D11">
            <v>0.92</v>
          </cell>
        </row>
        <row r="12">
          <cell r="A12" t="str">
            <v>0106406</v>
          </cell>
          <cell r="B12" t="str">
            <v>Subestacao aerea provisoria 30 KVA</v>
          </cell>
          <cell r="C12" t="str">
            <v>un</v>
          </cell>
          <cell r="D12">
            <v>6542.15</v>
          </cell>
        </row>
        <row r="13">
          <cell r="A13" t="str">
            <v>0106407</v>
          </cell>
          <cell r="B13" t="str">
            <v>Subestacao aerea prov 30 KVA - 1a parte</v>
          </cell>
          <cell r="C13" t="str">
            <v>un</v>
          </cell>
          <cell r="D13">
            <v>3229.96</v>
          </cell>
        </row>
        <row r="14">
          <cell r="A14" t="str">
            <v>0106409</v>
          </cell>
          <cell r="B14" t="str">
            <v>Subestacao aerea prov 30 KVA - 2a parte</v>
          </cell>
          <cell r="C14" t="str">
            <v>un</v>
          </cell>
          <cell r="D14">
            <v>3312.19</v>
          </cell>
        </row>
        <row r="15">
          <cell r="A15" t="str">
            <v>0106410</v>
          </cell>
          <cell r="B15" t="str">
            <v>Subestacao aerea provisoria 75 KVA</v>
          </cell>
          <cell r="C15" t="str">
            <v>un</v>
          </cell>
          <cell r="D15">
            <v>13354.22</v>
          </cell>
        </row>
        <row r="16">
          <cell r="A16" t="str">
            <v>0106411</v>
          </cell>
          <cell r="B16" t="str">
            <v>Subestacao aerea prov 75 KVA - 1a parte</v>
          </cell>
          <cell r="C16" t="str">
            <v>un</v>
          </cell>
          <cell r="D16">
            <v>13197.18</v>
          </cell>
        </row>
        <row r="17">
          <cell r="A17" t="str">
            <v>0106413</v>
          </cell>
          <cell r="B17" t="str">
            <v>Subestacao aerea prov 75 KVA - 2a parte</v>
          </cell>
          <cell r="C17" t="str">
            <v>un</v>
          </cell>
          <cell r="D17">
            <v>7908.67</v>
          </cell>
        </row>
        <row r="18">
          <cell r="A18" t="str">
            <v>0106414</v>
          </cell>
          <cell r="B18" t="str">
            <v>Subestacao aerea provisoria 45 KVA</v>
          </cell>
          <cell r="C18" t="str">
            <v>un</v>
          </cell>
          <cell r="D18">
            <v>7300.49</v>
          </cell>
        </row>
        <row r="19">
          <cell r="A19" t="str">
            <v>0106415</v>
          </cell>
          <cell r="B19" t="str">
            <v>Subestacao aerea prov 45 KVA - 1a parte</v>
          </cell>
          <cell r="C19" t="str">
            <v>un</v>
          </cell>
          <cell r="D19">
            <v>3230.55</v>
          </cell>
        </row>
        <row r="20">
          <cell r="A20" t="str">
            <v>0106416</v>
          </cell>
          <cell r="B20" t="str">
            <v>Subestacao aerea prov 45 KVA - 2a parte</v>
          </cell>
          <cell r="C20" t="str">
            <v>un</v>
          </cell>
          <cell r="D20">
            <v>4069.94</v>
          </cell>
        </row>
        <row r="21">
          <cell r="A21" t="str">
            <v>0106417</v>
          </cell>
          <cell r="B21" t="str">
            <v>Subestacao aerea provisoria 15 KVA</v>
          </cell>
          <cell r="C21" t="str">
            <v>un</v>
          </cell>
          <cell r="D21">
            <v>6042.15</v>
          </cell>
        </row>
        <row r="22">
          <cell r="A22" t="str">
            <v>0106418</v>
          </cell>
          <cell r="B22" t="str">
            <v>Subestacao aerea prov 15 KVA - 1a parte</v>
          </cell>
          <cell r="C22" t="str">
            <v>un</v>
          </cell>
          <cell r="D22">
            <v>3229.96</v>
          </cell>
        </row>
        <row r="23">
          <cell r="A23" t="str">
            <v>0106419</v>
          </cell>
          <cell r="B23" t="str">
            <v>Subestacao aerea prov 15 KVA - 2a parte</v>
          </cell>
          <cell r="C23" t="str">
            <v>un</v>
          </cell>
          <cell r="D23">
            <v>2812.19</v>
          </cell>
        </row>
        <row r="24">
          <cell r="A24" t="str">
            <v>0106420</v>
          </cell>
          <cell r="B24" t="str">
            <v>Subestacao aerea provisoria 75 KVA</v>
          </cell>
          <cell r="C24" t="str">
            <v>un</v>
          </cell>
          <cell r="D24">
            <v>13342.64</v>
          </cell>
        </row>
        <row r="25">
          <cell r="A25" t="str">
            <v>0106502</v>
          </cell>
          <cell r="B25" t="str">
            <v>Passarela de 1,2 m largura c/corrimao</v>
          </cell>
          <cell r="C25" t="str">
            <v>m</v>
          </cell>
          <cell r="D25">
            <v>59.96</v>
          </cell>
        </row>
        <row r="26">
          <cell r="A26" t="str">
            <v>0106701</v>
          </cell>
          <cell r="B26" t="str">
            <v>Sinalizacao de protecao com baldes</v>
          </cell>
          <cell r="C26" t="str">
            <v>m</v>
          </cell>
          <cell r="D26">
            <v>0.87</v>
          </cell>
        </row>
        <row r="27">
          <cell r="A27" t="str">
            <v>0106801</v>
          </cell>
          <cell r="B27" t="str">
            <v>Placas da obra</v>
          </cell>
          <cell r="C27" t="str">
            <v>m2</v>
          </cell>
          <cell r="D27">
            <v>126.02</v>
          </cell>
        </row>
        <row r="28">
          <cell r="A28" t="str">
            <v>0107213</v>
          </cell>
          <cell r="B28" t="str">
            <v>Equipamentos da obra</v>
          </cell>
          <cell r="C28" t="str">
            <v>Mes</v>
          </cell>
          <cell r="D28">
            <v>5728.2</v>
          </cell>
        </row>
        <row r="29">
          <cell r="A29" t="str">
            <v>0107401</v>
          </cell>
          <cell r="B29" t="str">
            <v>Equipamentos de seguranca - EPI'S</v>
          </cell>
          <cell r="C29" t="str">
            <v>Mes</v>
          </cell>
          <cell r="D29">
            <v>3223.28</v>
          </cell>
        </row>
        <row r="30">
          <cell r="A30" t="str">
            <v>0108001</v>
          </cell>
          <cell r="B30" t="str">
            <v>Administracao local da obra</v>
          </cell>
          <cell r="C30" t="str">
            <v>mes</v>
          </cell>
          <cell r="D30">
            <v>20923.78</v>
          </cell>
        </row>
        <row r="31">
          <cell r="A31" t="str">
            <v>0108002</v>
          </cell>
          <cell r="B31" t="str">
            <v>PESSOAL - 1A PARTE</v>
          </cell>
          <cell r="C31" t="str">
            <v>mes</v>
          </cell>
          <cell r="D31">
            <v>19026.61</v>
          </cell>
        </row>
        <row r="32">
          <cell r="A32" t="str">
            <v>0108003</v>
          </cell>
          <cell r="B32" t="str">
            <v>PESSOAL - 2A PARTE</v>
          </cell>
          <cell r="C32" t="str">
            <v>mes</v>
          </cell>
          <cell r="D32">
            <v>1897.17</v>
          </cell>
        </row>
        <row r="33">
          <cell r="A33" t="str">
            <v>0110001</v>
          </cell>
          <cell r="B33" t="str">
            <v>Consumos</v>
          </cell>
          <cell r="C33" t="str">
            <v>Mes</v>
          </cell>
          <cell r="D33">
            <v>9222</v>
          </cell>
        </row>
        <row r="34">
          <cell r="A34" t="str">
            <v>0112406</v>
          </cell>
          <cell r="B34" t="str">
            <v>Retirada de meio fio s/remocao</v>
          </cell>
          <cell r="C34" t="str">
            <v>M</v>
          </cell>
          <cell r="D34">
            <v>1.82</v>
          </cell>
        </row>
        <row r="35">
          <cell r="A35" t="str">
            <v>0112407</v>
          </cell>
          <cell r="B35" t="str">
            <v>Demolicao de asfalto s/remocao</v>
          </cell>
          <cell r="C35" t="str">
            <v>m2</v>
          </cell>
          <cell r="D35">
            <v>4.71</v>
          </cell>
        </row>
        <row r="36">
          <cell r="A36" t="str">
            <v>0200001</v>
          </cell>
          <cell r="B36" t="str">
            <v>Aluguel de Container, tipo escritorio, incl. intal.eletrica</v>
          </cell>
          <cell r="C36" t="str">
            <v>unxm</v>
          </cell>
          <cell r="D36">
            <v>97.25</v>
          </cell>
        </row>
        <row r="37">
          <cell r="A37" t="str">
            <v>0200002</v>
          </cell>
          <cell r="B37" t="str">
            <v>Galpao aberto p/oficina e deposito de canteiro de obras.</v>
          </cell>
          <cell r="C37" t="str">
            <v>m2</v>
          </cell>
          <cell r="D37">
            <v>83.29</v>
          </cell>
        </row>
        <row r="38">
          <cell r="A38" t="str">
            <v>0201002</v>
          </cell>
          <cell r="B38" t="str">
            <v>Destocamento de arvores de porte medio e raizes profundas,s</v>
          </cell>
          <cell r="C38" t="str">
            <v>un</v>
          </cell>
          <cell r="D38">
            <v>31.28</v>
          </cell>
        </row>
        <row r="39">
          <cell r="A39" t="str">
            <v>0204101</v>
          </cell>
          <cell r="B39" t="str">
            <v>Aterro mat areno-argiloso s/apiloamento</v>
          </cell>
          <cell r="C39" t="str">
            <v>m3</v>
          </cell>
          <cell r="D39">
            <v>11.85</v>
          </cell>
        </row>
        <row r="40">
          <cell r="A40" t="str">
            <v>0204102</v>
          </cell>
          <cell r="B40" t="str">
            <v>Aterro mat areno-argiloso c/apiloamento</v>
          </cell>
          <cell r="C40" t="str">
            <v>m3</v>
          </cell>
          <cell r="D40">
            <v>21.2</v>
          </cell>
        </row>
        <row r="41">
          <cell r="A41" t="str">
            <v>0204103</v>
          </cell>
          <cell r="B41" t="str">
            <v>Aterro mat areno-argiloso comp c/sapinho</v>
          </cell>
          <cell r="C41" t="str">
            <v>m3</v>
          </cell>
          <cell r="D41">
            <v>10.65</v>
          </cell>
        </row>
        <row r="42">
          <cell r="A42" t="str">
            <v>0204201</v>
          </cell>
          <cell r="B42" t="str">
            <v>Aterro c/areia espalhada e molhada</v>
          </cell>
          <cell r="C42" t="str">
            <v>m3</v>
          </cell>
          <cell r="D42">
            <v>17.760000000000002</v>
          </cell>
        </row>
        <row r="43">
          <cell r="A43" t="str">
            <v>0204202</v>
          </cell>
          <cell r="B43" t="str">
            <v>Aterro c/areia espal/comp c/sapinho</v>
          </cell>
          <cell r="C43" t="str">
            <v>m3</v>
          </cell>
          <cell r="D43">
            <v>16.68</v>
          </cell>
        </row>
        <row r="44">
          <cell r="A44" t="str">
            <v>0204401</v>
          </cell>
          <cell r="B44" t="str">
            <v>Reaterro manual s/apiloamento</v>
          </cell>
          <cell r="C44" t="str">
            <v>m3</v>
          </cell>
          <cell r="D44">
            <v>1.76</v>
          </cell>
        </row>
        <row r="45">
          <cell r="A45" t="str">
            <v>0204402</v>
          </cell>
          <cell r="B45" t="str">
            <v>Reaterro manual c/apiloamento</v>
          </cell>
          <cell r="C45" t="str">
            <v>m3</v>
          </cell>
          <cell r="D45">
            <v>16</v>
          </cell>
        </row>
        <row r="46">
          <cell r="A46" t="str">
            <v>0204403</v>
          </cell>
          <cell r="B46" t="str">
            <v>Reaterro compactado em camadas de 20cm de mat. solto, em te</v>
          </cell>
          <cell r="C46" t="str">
            <v>m3</v>
          </cell>
          <cell r="D46">
            <v>11.73</v>
          </cell>
        </row>
        <row r="47">
          <cell r="A47" t="str">
            <v>0205101</v>
          </cell>
          <cell r="B47" t="str">
            <v>Escoramento continuo de valas.</v>
          </cell>
          <cell r="C47" t="str">
            <v>m2</v>
          </cell>
          <cell r="D47">
            <v>21.28</v>
          </cell>
        </row>
        <row r="48">
          <cell r="A48" t="str">
            <v>0205102</v>
          </cell>
          <cell r="B48" t="str">
            <v>Pontaleteamento.</v>
          </cell>
          <cell r="C48" t="str">
            <v>m2</v>
          </cell>
          <cell r="D48">
            <v>23.29</v>
          </cell>
        </row>
        <row r="49">
          <cell r="A49" t="str">
            <v>0205201</v>
          </cell>
          <cell r="B49" t="str">
            <v>Escoramento descontinuo de valas.</v>
          </cell>
          <cell r="C49" t="str">
            <v>m2</v>
          </cell>
          <cell r="D49">
            <v>12.65</v>
          </cell>
        </row>
        <row r="50">
          <cell r="A50" t="str">
            <v>0206003</v>
          </cell>
          <cell r="B50" t="str">
            <v>Berco de areia</v>
          </cell>
          <cell r="C50" t="str">
            <v>m3</v>
          </cell>
          <cell r="D50">
            <v>44.03</v>
          </cell>
        </row>
        <row r="51">
          <cell r="A51" t="str">
            <v>0206004</v>
          </cell>
          <cell r="B51" t="str">
            <v>Escavacao de vala a frio em material de 2a. categoria ate 1</v>
          </cell>
          <cell r="C51" t="str">
            <v>m3</v>
          </cell>
          <cell r="D51">
            <v>23.46</v>
          </cell>
        </row>
        <row r="52">
          <cell r="A52" t="str">
            <v>0206005</v>
          </cell>
          <cell r="B52" t="str">
            <v>Escavacao de vala a frio em material de 2a. categoria entre</v>
          </cell>
          <cell r="C52" t="str">
            <v>m3</v>
          </cell>
          <cell r="D52">
            <v>46.09</v>
          </cell>
        </row>
        <row r="53">
          <cell r="A53" t="str">
            <v>0206006</v>
          </cell>
          <cell r="B53" t="str">
            <v>Escavacao manual de vala em material de 3a. categoria ate 2</v>
          </cell>
          <cell r="C53" t="str">
            <v>m3</v>
          </cell>
          <cell r="D53">
            <v>32.78</v>
          </cell>
        </row>
        <row r="54">
          <cell r="A54" t="str">
            <v>0206007</v>
          </cell>
          <cell r="B54" t="str">
            <v>Escavacao manual de vala em material de 3a. categoria entre</v>
          </cell>
          <cell r="C54" t="str">
            <v>m3</v>
          </cell>
          <cell r="D54">
            <v>40.6</v>
          </cell>
        </row>
        <row r="55">
          <cell r="A55" t="str">
            <v>0206008</v>
          </cell>
          <cell r="B55" t="str">
            <v>Escavacao manual de vala em material de 3a. categoria entre</v>
          </cell>
          <cell r="C55" t="str">
            <v>m3</v>
          </cell>
          <cell r="D55">
            <v>71.680000000000007</v>
          </cell>
        </row>
        <row r="56">
          <cell r="A56" t="str">
            <v>0206009</v>
          </cell>
          <cell r="B56" t="str">
            <v>Escavacao manual de vala em material de 3a. categoria ate 2</v>
          </cell>
          <cell r="C56" t="str">
            <v>m3</v>
          </cell>
          <cell r="D56">
            <v>77.099999999999994</v>
          </cell>
        </row>
        <row r="57">
          <cell r="A57" t="str">
            <v>0206010</v>
          </cell>
          <cell r="B57" t="str">
            <v>Demolicao de pavimentacao com paralelepipedo, incluindo emp</v>
          </cell>
          <cell r="C57" t="str">
            <v>m2</v>
          </cell>
          <cell r="D57">
            <v>5.48</v>
          </cell>
        </row>
        <row r="58">
          <cell r="A58" t="str">
            <v>0206011</v>
          </cell>
          <cell r="B58" t="str">
            <v>Demolicao de pavimentacao asfaltica.</v>
          </cell>
          <cell r="C58" t="str">
            <v>m2</v>
          </cell>
          <cell r="D58">
            <v>9.02</v>
          </cell>
        </row>
        <row r="59">
          <cell r="A59" t="str">
            <v>0206012</v>
          </cell>
          <cell r="B59" t="str">
            <v>Demolicao de passeios cimentados.</v>
          </cell>
          <cell r="C59" t="str">
            <v>m2</v>
          </cell>
          <cell r="D59">
            <v>2.75</v>
          </cell>
        </row>
        <row r="60">
          <cell r="A60" t="str">
            <v>0206013</v>
          </cell>
          <cell r="B60" t="str">
            <v>Reassentamento de paralelepipedo, sobre colchao de areia, c</v>
          </cell>
          <cell r="C60" t="str">
            <v>m2</v>
          </cell>
          <cell r="D60">
            <v>21.62</v>
          </cell>
        </row>
        <row r="61">
          <cell r="A61" t="str">
            <v>0206014</v>
          </cell>
          <cell r="B61" t="str">
            <v>Recomposicao de passeio cimentado.</v>
          </cell>
          <cell r="C61" t="str">
            <v>M2</v>
          </cell>
          <cell r="D61">
            <v>11.83</v>
          </cell>
        </row>
        <row r="62">
          <cell r="A62" t="str">
            <v>0206015</v>
          </cell>
          <cell r="B62" t="str">
            <v>Recomposicao de pavimentacao asfaltica.</v>
          </cell>
          <cell r="C62" t="str">
            <v>M2</v>
          </cell>
          <cell r="D62">
            <v>47.61</v>
          </cell>
        </row>
        <row r="63">
          <cell r="A63" t="str">
            <v>0206016</v>
          </cell>
          <cell r="B63" t="str">
            <v>Escoramento continuo de valas.</v>
          </cell>
          <cell r="C63" t="str">
            <v>m2</v>
          </cell>
          <cell r="D63">
            <v>28.12</v>
          </cell>
        </row>
        <row r="64">
          <cell r="A64" t="str">
            <v>0206017</v>
          </cell>
          <cell r="B64" t="str">
            <v>Escoramento descontinuo de valas.</v>
          </cell>
          <cell r="C64" t="str">
            <v>m2</v>
          </cell>
          <cell r="D64">
            <v>17.29</v>
          </cell>
        </row>
        <row r="65">
          <cell r="A65" t="str">
            <v>0206018</v>
          </cell>
          <cell r="B65" t="str">
            <v>Cadastro de rede.</v>
          </cell>
          <cell r="C65" t="str">
            <v>m</v>
          </cell>
          <cell r="D65">
            <v>0.62</v>
          </cell>
        </row>
        <row r="66">
          <cell r="A66" t="str">
            <v>0214103</v>
          </cell>
          <cell r="B66" t="str">
            <v>Concreto magro</v>
          </cell>
          <cell r="C66" t="str">
            <v>m3</v>
          </cell>
          <cell r="D66">
            <v>199.04</v>
          </cell>
        </row>
        <row r="67">
          <cell r="A67" t="str">
            <v>0310001</v>
          </cell>
          <cell r="B67" t="str">
            <v>Controle tecnologico do concreto</v>
          </cell>
          <cell r="C67" t="str">
            <v>m3</v>
          </cell>
          <cell r="D67">
            <v>5</v>
          </cell>
        </row>
        <row r="68">
          <cell r="A68" t="str">
            <v>0401103</v>
          </cell>
          <cell r="B68" t="str">
            <v>Alvenaria tijolo macico 1 vez</v>
          </cell>
          <cell r="C68" t="str">
            <v>m2</v>
          </cell>
          <cell r="D68">
            <v>63.31</v>
          </cell>
        </row>
        <row r="69">
          <cell r="A69" t="str">
            <v>0803506</v>
          </cell>
          <cell r="B69" t="str">
            <v>Caixa de inspecao pre-moldada</v>
          </cell>
          <cell r="C69" t="str">
            <v>un</v>
          </cell>
          <cell r="D69">
            <v>31.12</v>
          </cell>
        </row>
        <row r="70">
          <cell r="A70">
            <v>1000001</v>
          </cell>
          <cell r="B70" t="str">
            <v>Piso cimentado Esp. 1,5cm</v>
          </cell>
          <cell r="C70" t="str">
            <v>m2</v>
          </cell>
          <cell r="D70">
            <v>13.21</v>
          </cell>
        </row>
        <row r="71">
          <cell r="A71">
            <v>1000002</v>
          </cell>
          <cell r="B71" t="str">
            <v>Concreto Fck 15Mpa (preparo e lancamento)</v>
          </cell>
          <cell r="C71" t="str">
            <v>m3</v>
          </cell>
          <cell r="D71">
            <v>234.19</v>
          </cell>
        </row>
        <row r="72">
          <cell r="A72">
            <v>1000003</v>
          </cell>
          <cell r="B72" t="str">
            <v>Preparo concreto beton. 320l</v>
          </cell>
          <cell r="C72" t="str">
            <v>m3</v>
          </cell>
          <cell r="D72">
            <v>24.3</v>
          </cell>
        </row>
        <row r="73">
          <cell r="A73">
            <v>1000004</v>
          </cell>
          <cell r="B73" t="str">
            <v>Lancamento conc. s/arm.</v>
          </cell>
          <cell r="C73" t="str">
            <v>m3</v>
          </cell>
          <cell r="D73">
            <v>64.28</v>
          </cell>
        </row>
        <row r="74">
          <cell r="A74">
            <v>1000005</v>
          </cell>
          <cell r="B74" t="str">
            <v>Carga e desc. man. de mat.</v>
          </cell>
          <cell r="C74" t="str">
            <v>t</v>
          </cell>
          <cell r="D74">
            <v>6.47</v>
          </cell>
        </row>
        <row r="75">
          <cell r="A75">
            <v>1000006</v>
          </cell>
          <cell r="B75" t="str">
            <v>Reaterro vala/cava compactada a maco em camadas de 30 cm</v>
          </cell>
          <cell r="C75" t="str">
            <v>m3</v>
          </cell>
          <cell r="D75">
            <v>8.2100000000000009</v>
          </cell>
        </row>
        <row r="76">
          <cell r="A76">
            <v>1000007</v>
          </cell>
          <cell r="B76" t="str">
            <v>Argamassa cim./areia traco 1:4</v>
          </cell>
          <cell r="C76" t="str">
            <v>m3</v>
          </cell>
          <cell r="D76">
            <v>180.22</v>
          </cell>
        </row>
        <row r="77">
          <cell r="A77">
            <v>1000008</v>
          </cell>
          <cell r="B77" t="str">
            <v>Concreto Fck 10Mpa (com preparo e lancamento)</v>
          </cell>
          <cell r="C77" t="str">
            <v>m3</v>
          </cell>
          <cell r="D77">
            <v>222.94</v>
          </cell>
        </row>
        <row r="78">
          <cell r="A78">
            <v>1000009</v>
          </cell>
          <cell r="B78" t="str">
            <v>Caiacao int. ou ext. s/revest.</v>
          </cell>
          <cell r="C78" t="str">
            <v>m2</v>
          </cell>
          <cell r="D78">
            <v>1.28</v>
          </cell>
        </row>
        <row r="79">
          <cell r="A79">
            <v>1000010</v>
          </cell>
          <cell r="B79" t="str">
            <v>Argamassa cim./areia traco 1:3</v>
          </cell>
          <cell r="C79" t="str">
            <v>m3</v>
          </cell>
          <cell r="D79">
            <v>218.94</v>
          </cell>
        </row>
        <row r="80">
          <cell r="A80">
            <v>1000011</v>
          </cell>
          <cell r="B80" t="str">
            <v>Argamassa mista de cimento, cal hidratada e areia, traco 1:</v>
          </cell>
          <cell r="C80" t="str">
            <v>m3</v>
          </cell>
          <cell r="D80">
            <v>176.26</v>
          </cell>
        </row>
        <row r="81">
          <cell r="A81">
            <v>1000012</v>
          </cell>
          <cell r="B81" t="str">
            <v>Alvenaria de 6 furos 1/2 vez</v>
          </cell>
          <cell r="C81" t="str">
            <v>m2</v>
          </cell>
          <cell r="D81">
            <v>18.88</v>
          </cell>
        </row>
        <row r="82">
          <cell r="A82">
            <v>1000013</v>
          </cell>
          <cell r="B82" t="str">
            <v>Formas de mad. p/pecas de concreto, moldagem e desmoldagem.</v>
          </cell>
          <cell r="C82" t="str">
            <v>m2</v>
          </cell>
          <cell r="D82">
            <v>33.369999999999997</v>
          </cell>
        </row>
        <row r="83">
          <cell r="A83">
            <v>1000014</v>
          </cell>
          <cell r="B83" t="str">
            <v>Aco CA-50 destinado a armadura de concreto armado.</v>
          </cell>
          <cell r="C83" t="str">
            <v>kg</v>
          </cell>
          <cell r="D83">
            <v>5.3</v>
          </cell>
        </row>
        <row r="84">
          <cell r="A84">
            <v>1000015</v>
          </cell>
          <cell r="B84" t="str">
            <v>Barra de aco CA-50B, c/saliencia, diam. 12,5mm, destinada a</v>
          </cell>
          <cell r="C84" t="str">
            <v>kg</v>
          </cell>
          <cell r="D84">
            <v>3.55</v>
          </cell>
        </row>
        <row r="85">
          <cell r="A85">
            <v>1000016</v>
          </cell>
          <cell r="B85" t="str">
            <v>Barra de aco CA-50B, c/saliencia, diam. acima de 12,5mm, de</v>
          </cell>
          <cell r="C85" t="str">
            <v>kg</v>
          </cell>
          <cell r="D85">
            <v>1.29</v>
          </cell>
        </row>
        <row r="86">
          <cell r="A86">
            <v>1000017</v>
          </cell>
          <cell r="B86" t="str">
            <v>Corte, dobragem, mont. e coloc. de ferrag. na forma, aco CA</v>
          </cell>
          <cell r="C86" t="str">
            <v>kg</v>
          </cell>
          <cell r="D86">
            <v>1.58</v>
          </cell>
        </row>
        <row r="87">
          <cell r="A87">
            <v>1000018</v>
          </cell>
          <cell r="B87" t="str">
            <v>Corte, dobragem, mont. e coloc. de ferrag. na forma, aco CA</v>
          </cell>
          <cell r="C87" t="str">
            <v>kg</v>
          </cell>
          <cell r="D87">
            <v>1.1000000000000001</v>
          </cell>
        </row>
        <row r="88">
          <cell r="A88">
            <v>1000019</v>
          </cell>
          <cell r="B88" t="str">
            <v>Corte, dobragem, mont. e coloc. de ferrag. na forma, aco CA</v>
          </cell>
          <cell r="C88" t="str">
            <v>kg</v>
          </cell>
          <cell r="D88">
            <v>0.94</v>
          </cell>
        </row>
        <row r="89">
          <cell r="A89">
            <v>1000020</v>
          </cell>
          <cell r="B89" t="str">
            <v>Concreto armado Fck 15Mpa</v>
          </cell>
          <cell r="C89" t="str">
            <v>m3</v>
          </cell>
          <cell r="D89">
            <v>1147.6300000000001</v>
          </cell>
        </row>
        <row r="90">
          <cell r="A90">
            <v>1000021</v>
          </cell>
          <cell r="B90" t="str">
            <v>ESCAVACAO MANUAL DE VALA, EM MAT. DE 1a. CAT., ATE 1,50M DE</v>
          </cell>
          <cell r="C90" t="str">
            <v>m3</v>
          </cell>
          <cell r="D90">
            <v>13.69</v>
          </cell>
        </row>
        <row r="91">
          <cell r="A91">
            <v>1000022</v>
          </cell>
          <cell r="B91" t="str">
            <v>Concreto ciclopico (com 30% de pedra rachao), Fck 15Mpa - f</v>
          </cell>
          <cell r="C91" t="str">
            <v>m3</v>
          </cell>
          <cell r="D91">
            <v>194.45</v>
          </cell>
        </row>
        <row r="92">
          <cell r="A92">
            <v>1000023</v>
          </cell>
          <cell r="B92" t="str">
            <v>Alvenaria tij. macico 5x10x20cm</v>
          </cell>
          <cell r="C92" t="str">
            <v>m2</v>
          </cell>
          <cell r="D92">
            <v>21.5</v>
          </cell>
        </row>
        <row r="93">
          <cell r="A93">
            <v>1000024</v>
          </cell>
          <cell r="B93" t="str">
            <v>Transporte carga caminhao 8t</v>
          </cell>
          <cell r="C93" t="str">
            <v>txkm</v>
          </cell>
          <cell r="D93">
            <v>1.76</v>
          </cell>
        </row>
        <row r="94">
          <cell r="A94">
            <v>1000025</v>
          </cell>
          <cell r="B94" t="str">
            <v>Emboco arg. cim./areia traco 1:4 e=20mm</v>
          </cell>
          <cell r="C94" t="str">
            <v>m2</v>
          </cell>
          <cell r="D94">
            <v>9.92</v>
          </cell>
        </row>
        <row r="95">
          <cell r="A95">
            <v>1000026</v>
          </cell>
          <cell r="B95" t="str">
            <v>Alvenaria p/cx. enterrada 0,80m</v>
          </cell>
          <cell r="C95" t="str">
            <v>m2</v>
          </cell>
          <cell r="D95">
            <v>72.900000000000006</v>
          </cell>
        </row>
        <row r="96">
          <cell r="A96">
            <v>1000027</v>
          </cell>
          <cell r="B96" t="str">
            <v>Concreto p/pecas armadas, p/uma resistencia a compres. de 2</v>
          </cell>
          <cell r="C96" t="str">
            <v>m3</v>
          </cell>
          <cell r="D96">
            <v>246.33</v>
          </cell>
        </row>
        <row r="97">
          <cell r="A97">
            <v>1000028</v>
          </cell>
          <cell r="B97" t="str">
            <v>Concreto p/camada preparatoria, c/180kg de cim. p/m3 de con</v>
          </cell>
          <cell r="C97" t="str">
            <v>m3</v>
          </cell>
          <cell r="D97">
            <v>203.68</v>
          </cell>
        </row>
        <row r="98">
          <cell r="A98">
            <v>1000029</v>
          </cell>
          <cell r="B98" t="str">
            <v>Arrancamento e reassentam. de paralelepipedo, incl. po-de-p</v>
          </cell>
          <cell r="C98" t="str">
            <v>m2</v>
          </cell>
          <cell r="D98">
            <v>20.11</v>
          </cell>
        </row>
        <row r="99">
          <cell r="A99">
            <v>1000030</v>
          </cell>
          <cell r="B99" t="str">
            <v>Poco de visita em alven. de tij. macico, paredes de 1 vez,</v>
          </cell>
          <cell r="C99" t="str">
            <v>un</v>
          </cell>
          <cell r="D99">
            <v>885.84</v>
          </cell>
        </row>
        <row r="100">
          <cell r="A100">
            <v>1000031</v>
          </cell>
          <cell r="B100" t="str">
            <v>Poco de visita em alven. de tij. macico, paredes de 1 vez,</v>
          </cell>
          <cell r="C100" t="str">
            <v>un</v>
          </cell>
          <cell r="D100">
            <v>932.34</v>
          </cell>
        </row>
        <row r="101">
          <cell r="A101">
            <v>1000032</v>
          </cell>
          <cell r="B101" t="str">
            <v>Poco de visita em alven. de tij. macico, paredes de 1 vez,</v>
          </cell>
          <cell r="C101" t="str">
            <v>un</v>
          </cell>
          <cell r="D101">
            <v>1044.54</v>
          </cell>
        </row>
        <row r="102">
          <cell r="A102">
            <v>1000033</v>
          </cell>
          <cell r="B102" t="str">
            <v>Poco de visita em alven. de tij. macico, paredes de 1 vez,</v>
          </cell>
          <cell r="C102" t="str">
            <v>un</v>
          </cell>
          <cell r="D102">
            <v>1149.6600000000001</v>
          </cell>
        </row>
        <row r="103">
          <cell r="A103">
            <v>1000034</v>
          </cell>
          <cell r="B103" t="str">
            <v>Poco de visita em alven. de tij. macico, paredes de 1 vez,</v>
          </cell>
          <cell r="C103" t="str">
            <v>un</v>
          </cell>
          <cell r="D103">
            <v>1269.7</v>
          </cell>
        </row>
        <row r="104">
          <cell r="A104">
            <v>1000035</v>
          </cell>
          <cell r="B104" t="str">
            <v>Tubo PVC p/esgoto sanit., diam. nominal 150mm.</v>
          </cell>
          <cell r="C104" t="str">
            <v>m</v>
          </cell>
          <cell r="D104">
            <v>16.27</v>
          </cell>
        </row>
        <row r="105">
          <cell r="A105">
            <v>1000036</v>
          </cell>
          <cell r="B105" t="str">
            <v>Tubo PVC p/esgoto sanit., diam. nominal 200mm.</v>
          </cell>
          <cell r="C105" t="str">
            <v>m</v>
          </cell>
          <cell r="D105">
            <v>25.21</v>
          </cell>
        </row>
        <row r="106">
          <cell r="A106">
            <v>1000037</v>
          </cell>
          <cell r="B106" t="str">
            <v>Tubo PVC p/esgoto sanit., diam. nominal 250mm.</v>
          </cell>
          <cell r="C106" t="str">
            <v>m</v>
          </cell>
          <cell r="D106">
            <v>43.37</v>
          </cell>
        </row>
        <row r="107">
          <cell r="A107">
            <v>1000038</v>
          </cell>
          <cell r="B107" t="str">
            <v>Tubo PVC p/esgoto sanit., diam. nominal 300mm.</v>
          </cell>
          <cell r="C107" t="str">
            <v>m</v>
          </cell>
          <cell r="D107">
            <v>67.83</v>
          </cell>
        </row>
        <row r="108">
          <cell r="A108">
            <v>1000039</v>
          </cell>
          <cell r="B108" t="str">
            <v>Instalacao e ligacao provisorias de agua.</v>
          </cell>
          <cell r="C108" t="str">
            <v>un</v>
          </cell>
          <cell r="D108">
            <v>931.91</v>
          </cell>
        </row>
        <row r="109">
          <cell r="A109">
            <v>1101101</v>
          </cell>
          <cell r="B109" t="str">
            <v>CHAPISCO ARG 1:4 e = 5MM</v>
          </cell>
          <cell r="C109" t="str">
            <v>M2</v>
          </cell>
          <cell r="D109">
            <v>2.13</v>
          </cell>
        </row>
        <row r="110">
          <cell r="A110">
            <v>1101506</v>
          </cell>
          <cell r="B110" t="str">
            <v>ARGAMASSA DE CIMENTO E AREIA TRACO 1:4</v>
          </cell>
          <cell r="C110" t="str">
            <v>M3</v>
          </cell>
          <cell r="D110">
            <v>180.22</v>
          </cell>
        </row>
        <row r="111">
          <cell r="A111">
            <v>1101512</v>
          </cell>
          <cell r="B111" t="str">
            <v>ARGAM. MISTA DE CIMENTO, CAL HIDRAT. E AREIA SEM PENEIRA NO</v>
          </cell>
          <cell r="C111" t="str">
            <v>M3</v>
          </cell>
          <cell r="D111">
            <v>163.86</v>
          </cell>
        </row>
        <row r="112">
          <cell r="A112">
            <v>1202008</v>
          </cell>
          <cell r="B112" t="str">
            <v>Piso cimentado</v>
          </cell>
          <cell r="C112" t="str">
            <v>m2</v>
          </cell>
          <cell r="D112">
            <v>9.3800000000000008</v>
          </cell>
        </row>
        <row r="113">
          <cell r="A113">
            <v>1213502</v>
          </cell>
          <cell r="B113" t="str">
            <v>Meio fio concreto economico</v>
          </cell>
          <cell r="C113" t="str">
            <v>m</v>
          </cell>
          <cell r="D113">
            <v>12.87</v>
          </cell>
        </row>
        <row r="114">
          <cell r="A114">
            <v>1213503</v>
          </cell>
          <cell r="B114" t="str">
            <v>Meio fio em concreto - prefeitura</v>
          </cell>
          <cell r="C114" t="str">
            <v>m</v>
          </cell>
          <cell r="D114">
            <v>12.93</v>
          </cell>
        </row>
        <row r="115">
          <cell r="A115">
            <v>1213504</v>
          </cell>
          <cell r="B115" t="str">
            <v>Recomposicao de meio fio DNER</v>
          </cell>
          <cell r="C115" t="str">
            <v>M</v>
          </cell>
          <cell r="D115">
            <v>14.51</v>
          </cell>
        </row>
        <row r="116">
          <cell r="A116">
            <v>2000003</v>
          </cell>
          <cell r="B116" t="str">
            <v>Sinalizacao de borda de vala, considerando o uso 3vezes.</v>
          </cell>
          <cell r="C116" t="str">
            <v>m</v>
          </cell>
          <cell r="D116">
            <v>4.79</v>
          </cell>
        </row>
        <row r="117">
          <cell r="A117">
            <v>2000004</v>
          </cell>
          <cell r="B117" t="str">
            <v>Retirada e recolocacao da cerca protetora de borda de vala,</v>
          </cell>
          <cell r="C117" t="str">
            <v>m</v>
          </cell>
          <cell r="D117">
            <v>3.28</v>
          </cell>
        </row>
        <row r="118">
          <cell r="A118">
            <v>2000005</v>
          </cell>
          <cell r="B118" t="str">
            <v>Instalacao e ligacao provisorias de agua.</v>
          </cell>
          <cell r="C118" t="str">
            <v>un</v>
          </cell>
          <cell r="D118">
            <v>966.91</v>
          </cell>
        </row>
        <row r="119">
          <cell r="A119">
            <v>2000006</v>
          </cell>
          <cell r="B119" t="str">
            <v>Entrada de serv. aerea, em alta tensao, p/ 150kva.- 1a. par</v>
          </cell>
          <cell r="C119" t="str">
            <v>un</v>
          </cell>
          <cell r="D119">
            <v>2847.76</v>
          </cell>
        </row>
        <row r="120">
          <cell r="A120">
            <v>2000007</v>
          </cell>
          <cell r="B120" t="str">
            <v>Entrada de serv. aerea, em alta tensao, p/ 150kva.- 2a. par</v>
          </cell>
          <cell r="C120" t="str">
            <v>un</v>
          </cell>
          <cell r="D120">
            <v>1258.53</v>
          </cell>
        </row>
        <row r="121">
          <cell r="A121">
            <v>2000008</v>
          </cell>
          <cell r="B121" t="str">
            <v>Entrada de serv. aerea, em alta tensao, p/ 150kva.</v>
          </cell>
          <cell r="C121" t="str">
            <v>un</v>
          </cell>
          <cell r="D121">
            <v>4106.29</v>
          </cell>
        </row>
        <row r="122">
          <cell r="A122">
            <v>2000009</v>
          </cell>
          <cell r="B122" t="str">
            <v>Placa de Identificacao de obra publ. incl. pint. e suporte</v>
          </cell>
          <cell r="C122" t="str">
            <v>m2</v>
          </cell>
          <cell r="D122">
            <v>102.78</v>
          </cell>
        </row>
        <row r="123">
          <cell r="A123">
            <v>2000010</v>
          </cell>
          <cell r="B123" t="str">
            <v>Placa p/Identificacao de obras de concessionaria de serv. p</v>
          </cell>
          <cell r="C123" t="str">
            <v>un</v>
          </cell>
          <cell r="D123">
            <v>126.02</v>
          </cell>
        </row>
        <row r="124">
          <cell r="A124">
            <v>2000011</v>
          </cell>
          <cell r="B124" t="str">
            <v>Placa p/Identificacao de obras de concessionaria de serv. p</v>
          </cell>
          <cell r="C124" t="str">
            <v>un</v>
          </cell>
          <cell r="D124">
            <v>7.91</v>
          </cell>
        </row>
        <row r="125">
          <cell r="A125">
            <v>2000012</v>
          </cell>
          <cell r="B125" t="str">
            <v>Semaforo p/sinalizacao de bloqueio de obra na via publ., co</v>
          </cell>
          <cell r="C125" t="str">
            <v>un</v>
          </cell>
          <cell r="D125">
            <v>19.32</v>
          </cell>
        </row>
        <row r="126">
          <cell r="A126">
            <v>2000013</v>
          </cell>
          <cell r="B126" t="str">
            <v>Placas de sinalizacao de obra na via publ., compreend. a co</v>
          </cell>
          <cell r="C126" t="str">
            <v>un</v>
          </cell>
          <cell r="D126">
            <v>102.78</v>
          </cell>
        </row>
        <row r="127">
          <cell r="A127">
            <v>2000014</v>
          </cell>
          <cell r="B127" t="str">
            <v>Escavacao e reaterro de vala, em mat. de 1a. cat., p/ligaca</v>
          </cell>
          <cell r="C127" t="str">
            <v>m</v>
          </cell>
          <cell r="D127">
            <v>9.6199999999999992</v>
          </cell>
        </row>
        <row r="128">
          <cell r="A128">
            <v>2000015</v>
          </cell>
          <cell r="B128" t="str">
            <v>Aterro Compactado a 95%, em camadas de 20cm de mat. solto,</v>
          </cell>
          <cell r="C128" t="str">
            <v>m3</v>
          </cell>
          <cell r="D128">
            <v>18.079999999999998</v>
          </cell>
        </row>
        <row r="129">
          <cell r="A129">
            <v>2000016</v>
          </cell>
          <cell r="B129" t="str">
            <v>Reaterro de vala/cava utiliz. vibro compactador portatil.</v>
          </cell>
          <cell r="C129" t="str">
            <v>m3</v>
          </cell>
          <cell r="D129">
            <v>11.28</v>
          </cell>
        </row>
        <row r="130">
          <cell r="A130">
            <v>2000017</v>
          </cell>
          <cell r="B130" t="str">
            <v>Transporte de qualquer natur. c/veloc. media de 15 km/h em</v>
          </cell>
          <cell r="C130" t="str">
            <v>txkm</v>
          </cell>
          <cell r="D130">
            <v>0.73</v>
          </cell>
        </row>
        <row r="131">
          <cell r="A131">
            <v>2000018</v>
          </cell>
          <cell r="B131" t="str">
            <v>Carga manual e descarga mec. de mat. a granel em caminhao b</v>
          </cell>
          <cell r="C131" t="str">
            <v>t</v>
          </cell>
          <cell r="D131">
            <v>8.7100000000000009</v>
          </cell>
        </row>
        <row r="132">
          <cell r="A132">
            <v>2000019</v>
          </cell>
          <cell r="B132" t="str">
            <v>Esgotamento de vala medido pela potencia instalada e pelo t</v>
          </cell>
          <cell r="C132" t="str">
            <v>m3</v>
          </cell>
          <cell r="D132">
            <v>4.51</v>
          </cell>
        </row>
        <row r="133">
          <cell r="A133">
            <v>2000020</v>
          </cell>
          <cell r="B133" t="str">
            <v>Escoramento simples, aberto, de vala c/pouca prof.</v>
          </cell>
          <cell r="C133" t="str">
            <v>m2</v>
          </cell>
          <cell r="D133">
            <v>12.47</v>
          </cell>
        </row>
        <row r="134">
          <cell r="A134">
            <v>2000021</v>
          </cell>
          <cell r="B134" t="str">
            <v>Escoramento de poste de concreto ou met.</v>
          </cell>
          <cell r="C134" t="str">
            <v>un</v>
          </cell>
          <cell r="D134">
            <v>90.03</v>
          </cell>
        </row>
        <row r="135">
          <cell r="A135">
            <v>2000022</v>
          </cell>
          <cell r="B135" t="str">
            <v>Escoramento Fechado de estacas-pranchas de aco, em valas/ca</v>
          </cell>
          <cell r="C135" t="str">
            <v>m2</v>
          </cell>
          <cell r="D135">
            <v>18.78</v>
          </cell>
        </row>
        <row r="136">
          <cell r="A136">
            <v>2000023</v>
          </cell>
          <cell r="B136" t="str">
            <v>Escoramento Fechado de estacas-pranchas de aco, em valas/ca</v>
          </cell>
          <cell r="C136" t="str">
            <v>m2</v>
          </cell>
          <cell r="D136">
            <v>23.5</v>
          </cell>
        </row>
        <row r="137">
          <cell r="A137">
            <v>2000024</v>
          </cell>
          <cell r="B137" t="str">
            <v>Escoramento Fechado de estacas-pranchas de aco, em valas/ca</v>
          </cell>
          <cell r="C137" t="str">
            <v>m2</v>
          </cell>
          <cell r="D137">
            <v>25.74</v>
          </cell>
        </row>
        <row r="138">
          <cell r="A138">
            <v>2000025</v>
          </cell>
          <cell r="B138" t="str">
            <v>Escoramento Fechado de estacas-pranchas de aco, em valas/ca</v>
          </cell>
          <cell r="C138" t="str">
            <v>m2</v>
          </cell>
          <cell r="D138">
            <v>30.21</v>
          </cell>
        </row>
        <row r="139">
          <cell r="A139">
            <v>2000026</v>
          </cell>
          <cell r="B139" t="str">
            <v>Escoramento Fechado de estacas-pranchas de aco, em valas/ca</v>
          </cell>
          <cell r="C139" t="str">
            <v>m2</v>
          </cell>
          <cell r="D139">
            <v>30.37</v>
          </cell>
        </row>
        <row r="140">
          <cell r="A140">
            <v>2000027</v>
          </cell>
          <cell r="B140" t="str">
            <v>Escoramento Fechado de estacas-pranchas de aco, em valas/ca</v>
          </cell>
          <cell r="C140" t="str">
            <v>m2</v>
          </cell>
          <cell r="D140">
            <v>35.14</v>
          </cell>
        </row>
        <row r="141">
          <cell r="A141">
            <v>2000028</v>
          </cell>
          <cell r="B141" t="str">
            <v>Assentamento de tubul. PVC c/junta elastica, p/esgoto, diam</v>
          </cell>
          <cell r="C141" t="str">
            <v>m</v>
          </cell>
          <cell r="D141">
            <v>1.94</v>
          </cell>
        </row>
        <row r="142">
          <cell r="A142">
            <v>2000029</v>
          </cell>
          <cell r="B142" t="str">
            <v>Assentamento de tubul. PVC c/junta elastica, p/esgoto, diam</v>
          </cell>
          <cell r="C142" t="str">
            <v>m</v>
          </cell>
          <cell r="D142">
            <v>2.35</v>
          </cell>
        </row>
        <row r="143">
          <cell r="A143">
            <v>2000030</v>
          </cell>
          <cell r="B143" t="str">
            <v>Assentamento de tubul. PVC c/junta elastica, p/esgoto, diam</v>
          </cell>
          <cell r="C143" t="str">
            <v>m</v>
          </cell>
          <cell r="D143">
            <v>2.68</v>
          </cell>
        </row>
        <row r="144">
          <cell r="A144">
            <v>2000031</v>
          </cell>
          <cell r="B144" t="str">
            <v>Assentamento de tubul. PVC c/junta elastica, p/esgoto, diam</v>
          </cell>
          <cell r="C144" t="str">
            <v>m</v>
          </cell>
          <cell r="D144">
            <v>3.07</v>
          </cell>
        </row>
        <row r="145">
          <cell r="A145">
            <v>2000032</v>
          </cell>
          <cell r="B145" t="str">
            <v>Assentamento de tubul. FoFo, c/junta elastica, Diam.de 075m</v>
          </cell>
          <cell r="C145" t="str">
            <v>m</v>
          </cell>
          <cell r="D145">
            <v>1.51</v>
          </cell>
        </row>
        <row r="146">
          <cell r="A146">
            <v>2000033</v>
          </cell>
          <cell r="B146" t="str">
            <v>Assentamento de tubul. FoFo, c/junta elastica, Diam.de 100m</v>
          </cell>
          <cell r="C146" t="str">
            <v>m</v>
          </cell>
          <cell r="D146">
            <v>2.19</v>
          </cell>
        </row>
        <row r="147">
          <cell r="A147">
            <v>2000034</v>
          </cell>
          <cell r="B147" t="str">
            <v>Assentamento de tubul. FoFo, c/junta elastica, Diam.de 150m</v>
          </cell>
          <cell r="C147" t="str">
            <v>m</v>
          </cell>
          <cell r="D147">
            <v>4.46</v>
          </cell>
        </row>
        <row r="148">
          <cell r="A148">
            <v>2000035</v>
          </cell>
          <cell r="B148" t="str">
            <v>Assentamento de tubul. FoFo, c/junta elastica, Diam.de 200m</v>
          </cell>
          <cell r="C148" t="str">
            <v>m</v>
          </cell>
          <cell r="D148">
            <v>3.95</v>
          </cell>
        </row>
        <row r="149">
          <cell r="A149">
            <v>2000036</v>
          </cell>
          <cell r="B149" t="str">
            <v>Assentamento de tubul. FoFo, c/junta elastica, Diam.de 250m</v>
          </cell>
          <cell r="C149" t="str">
            <v>m</v>
          </cell>
          <cell r="D149">
            <v>6.83</v>
          </cell>
        </row>
        <row r="150">
          <cell r="A150">
            <v>2000037</v>
          </cell>
          <cell r="B150" t="str">
            <v>Assentamento de tubul. FoFo, c/junta elastica, Diam.de 300m</v>
          </cell>
          <cell r="C150" t="str">
            <v>m</v>
          </cell>
          <cell r="D150">
            <v>9.1</v>
          </cell>
        </row>
        <row r="151">
          <cell r="A151">
            <v>2000038</v>
          </cell>
          <cell r="B151" t="str">
            <v>Assentamento de tubul. FoFo, c/junta elastica, Diam.de 400m</v>
          </cell>
          <cell r="C151" t="str">
            <v>m</v>
          </cell>
          <cell r="D151">
            <v>11.58</v>
          </cell>
        </row>
        <row r="152">
          <cell r="A152">
            <v>2000039</v>
          </cell>
          <cell r="B152" t="str">
            <v>Assentamento de pecas especiais de FoFo c/junta elastica, D</v>
          </cell>
          <cell r="C152" t="str">
            <v>un</v>
          </cell>
          <cell r="D152">
            <v>24.77</v>
          </cell>
        </row>
        <row r="153">
          <cell r="A153">
            <v>2000040</v>
          </cell>
          <cell r="B153" t="str">
            <v>Tubo de concreto armado, Classe A-2, p/esgoto, Diam. de 400</v>
          </cell>
          <cell r="C153" t="str">
            <v>m</v>
          </cell>
          <cell r="D153">
            <v>64.650000000000006</v>
          </cell>
        </row>
        <row r="154">
          <cell r="A154">
            <v>2000041</v>
          </cell>
          <cell r="B154" t="str">
            <v>Tubo de FoFo ductil, classe K-7, c/junta elastica, Diam. de</v>
          </cell>
          <cell r="C154" t="str">
            <v>m</v>
          </cell>
          <cell r="D154">
            <v>28.71</v>
          </cell>
        </row>
        <row r="155">
          <cell r="A155">
            <v>2000042</v>
          </cell>
          <cell r="B155" t="str">
            <v>Tubo de FoFo ductil, classe K-7, c/junta elastica, Diam. de</v>
          </cell>
          <cell r="C155" t="str">
            <v>m</v>
          </cell>
          <cell r="D155">
            <v>192.07</v>
          </cell>
        </row>
        <row r="156">
          <cell r="A156">
            <v>2000043</v>
          </cell>
          <cell r="B156" t="str">
            <v>Tubo de FoFo ductil, classe K-7, c/junta elastica, Diam. de</v>
          </cell>
          <cell r="C156" t="str">
            <v>m</v>
          </cell>
          <cell r="D156">
            <v>58.98</v>
          </cell>
        </row>
        <row r="157">
          <cell r="A157">
            <v>2000044</v>
          </cell>
          <cell r="B157" t="str">
            <v>Tubo de FoFo ductil, classe K-7, c/junta elastica, Diam. de</v>
          </cell>
          <cell r="C157" t="str">
            <v>m</v>
          </cell>
          <cell r="D157">
            <v>294.82</v>
          </cell>
        </row>
        <row r="158">
          <cell r="A158">
            <v>2000045</v>
          </cell>
          <cell r="B158" t="str">
            <v>Tubo de FoFo ductil, classe K-7, c/junta elastica, Diam. de</v>
          </cell>
          <cell r="C158" t="str">
            <v>m</v>
          </cell>
          <cell r="D158">
            <v>93.94</v>
          </cell>
        </row>
        <row r="159">
          <cell r="A159">
            <v>2000046</v>
          </cell>
          <cell r="B159" t="str">
            <v>Sondagem a percussao, em terr. comum, c/ensaio de penetraca</v>
          </cell>
          <cell r="C159" t="str">
            <v>m</v>
          </cell>
          <cell r="D159">
            <v>40</v>
          </cell>
        </row>
        <row r="160">
          <cell r="A160">
            <v>2000047</v>
          </cell>
          <cell r="B160" t="str">
            <v>Mobilizacao e desmobilizacao de equip. e equipe de sondagem</v>
          </cell>
          <cell r="C160" t="str">
            <v>un</v>
          </cell>
          <cell r="D160">
            <v>3000</v>
          </cell>
        </row>
        <row r="161">
          <cell r="A161">
            <v>2000048</v>
          </cell>
          <cell r="B161" t="str">
            <v>Rocado em vegetacao espessa, c/empilhamento e queima dos re</v>
          </cell>
          <cell r="C161" t="str">
            <v>m2</v>
          </cell>
          <cell r="D161">
            <v>1.96</v>
          </cell>
        </row>
        <row r="162">
          <cell r="A162">
            <v>2000049</v>
          </cell>
          <cell r="B162" t="str">
            <v>Locacao e acompanhamento com equipe de topografia, p/exec.</v>
          </cell>
          <cell r="C162" t="str">
            <v>m</v>
          </cell>
          <cell r="D162">
            <v>0.75</v>
          </cell>
        </row>
        <row r="163">
          <cell r="A163">
            <v>2000050</v>
          </cell>
          <cell r="B163" t="str">
            <v>Locacao de obra c/aparelho topografico.</v>
          </cell>
          <cell r="C163" t="str">
            <v>m2</v>
          </cell>
          <cell r="D163">
            <v>3.11</v>
          </cell>
        </row>
        <row r="164">
          <cell r="A164">
            <v>2000051</v>
          </cell>
          <cell r="B164" t="str">
            <v>Projeto executivo, gerenciamento e fiscalizacao da obra.</v>
          </cell>
          <cell r="C164" t="str">
            <v>vba</v>
          </cell>
          <cell r="D164">
            <v>51.22</v>
          </cell>
        </row>
        <row r="165">
          <cell r="A165">
            <v>2000052</v>
          </cell>
          <cell r="B165" t="str">
            <v>Tapume de vedacao ou prot., em chapas de mad. comp., c/6mm</v>
          </cell>
          <cell r="C165" t="str">
            <v>m2</v>
          </cell>
          <cell r="D165">
            <v>34.340000000000003</v>
          </cell>
        </row>
        <row r="166">
          <cell r="A166">
            <v>2000053</v>
          </cell>
          <cell r="B166" t="str">
            <v>Barracao de obra, p/ escritorio, excl.pint. e ligacoes prov</v>
          </cell>
          <cell r="C166" t="str">
            <v>m2</v>
          </cell>
          <cell r="D166">
            <v>183.59</v>
          </cell>
        </row>
        <row r="167">
          <cell r="A167">
            <v>2000054</v>
          </cell>
          <cell r="B167" t="str">
            <v>Sanitario c/vaso e chuveiro p/pessoal de obra, coletivo de</v>
          </cell>
          <cell r="C167" t="str">
            <v>un</v>
          </cell>
          <cell r="D167">
            <v>1156.4000000000001</v>
          </cell>
        </row>
        <row r="168">
          <cell r="A168">
            <v>2000055</v>
          </cell>
          <cell r="B168" t="str">
            <v>Sanitario c/vaso e chuveiro p/pessoal de obra, coletivo de</v>
          </cell>
          <cell r="C168" t="str">
            <v>un</v>
          </cell>
          <cell r="D168">
            <v>104.53</v>
          </cell>
        </row>
        <row r="169">
          <cell r="A169">
            <v>2000056</v>
          </cell>
          <cell r="B169" t="str">
            <v>Sanitario c/vaso e chuveiro p/pessoal de obra, coletivo de</v>
          </cell>
          <cell r="C169" t="str">
            <v>un</v>
          </cell>
          <cell r="D169">
            <v>1260.93</v>
          </cell>
        </row>
        <row r="170">
          <cell r="A170">
            <v>2000057</v>
          </cell>
          <cell r="B170" t="str">
            <v>Tubo de FoFo ductil, classe K-7, c/junta elastica, Diam. de</v>
          </cell>
          <cell r="C170" t="str">
            <v>m</v>
          </cell>
          <cell r="D170">
            <v>539.67999999999995</v>
          </cell>
        </row>
        <row r="171">
          <cell r="A171">
            <v>2000058</v>
          </cell>
          <cell r="B171" t="str">
            <v>Tubo de FoFo ductil, classe K-7, c/junta elastica, Diam. de</v>
          </cell>
          <cell r="C171" t="str">
            <v>m</v>
          </cell>
          <cell r="D171">
            <v>198.58</v>
          </cell>
        </row>
        <row r="172">
          <cell r="A172">
            <v>2000059</v>
          </cell>
          <cell r="B172" t="str">
            <v>Poco de visita em alvenaria de tijolo macico, p/esgoto sani</v>
          </cell>
          <cell r="C172" t="str">
            <v>un</v>
          </cell>
          <cell r="D172">
            <v>1178.5999999999999</v>
          </cell>
        </row>
        <row r="173">
          <cell r="A173">
            <v>2000060</v>
          </cell>
          <cell r="B173" t="str">
            <v>Poco de visita em alvenaria de tijolo macico, p/esgoto sani</v>
          </cell>
          <cell r="C173" t="str">
            <v>un</v>
          </cell>
          <cell r="D173">
            <v>1518.13</v>
          </cell>
        </row>
        <row r="174">
          <cell r="A174">
            <v>2000061</v>
          </cell>
          <cell r="B174" t="str">
            <v>Poco de visita em alvenaria de tijolo macico, p/esgoto sani</v>
          </cell>
          <cell r="C174" t="str">
            <v>un</v>
          </cell>
          <cell r="D174">
            <v>974.39</v>
          </cell>
        </row>
        <row r="175">
          <cell r="A175">
            <v>2000062</v>
          </cell>
          <cell r="B175" t="str">
            <v>Poco de visita em alvenaria de tijolo macico, p/esgoto sani</v>
          </cell>
          <cell r="C175" t="str">
            <v>UN</v>
          </cell>
          <cell r="D175">
            <v>1666.34</v>
          </cell>
        </row>
        <row r="176">
          <cell r="A176">
            <v>2000063</v>
          </cell>
          <cell r="B176" t="str">
            <v>Poco de visita em alvenaria de tijolo macico, p/esgoto sani</v>
          </cell>
          <cell r="C176" t="str">
            <v>UN</v>
          </cell>
          <cell r="D176">
            <v>1715.76</v>
          </cell>
        </row>
        <row r="177">
          <cell r="A177">
            <v>2000064</v>
          </cell>
          <cell r="B177" t="str">
            <v>Poco de visita em alvenaria de tijolo macico, p/esgoto sani</v>
          </cell>
          <cell r="C177" t="str">
            <v>UN</v>
          </cell>
          <cell r="D177">
            <v>1814.57</v>
          </cell>
        </row>
        <row r="178">
          <cell r="A178">
            <v>2000065</v>
          </cell>
          <cell r="B178" t="str">
            <v>Poco de visita em alvenaria de tijolo macico, p/esgoto sani</v>
          </cell>
          <cell r="C178" t="str">
            <v>un</v>
          </cell>
          <cell r="D178">
            <v>1105.44</v>
          </cell>
        </row>
        <row r="179">
          <cell r="A179">
            <v>2000066</v>
          </cell>
          <cell r="B179" t="str">
            <v>Poco de visita em aneis de concreto pre-mold., p/esgoto san</v>
          </cell>
          <cell r="C179" t="str">
            <v>un</v>
          </cell>
          <cell r="D179">
            <v>1239.25</v>
          </cell>
        </row>
        <row r="180">
          <cell r="A180">
            <v>2000067</v>
          </cell>
          <cell r="B180" t="str">
            <v>Poco de visita em aneis de concreto pre-mold., p/esgoto san</v>
          </cell>
          <cell r="C180" t="str">
            <v>un</v>
          </cell>
          <cell r="D180">
            <v>1291.1099999999999</v>
          </cell>
        </row>
        <row r="181">
          <cell r="A181">
            <v>2000068</v>
          </cell>
          <cell r="B181" t="str">
            <v>Poco de visita em aneis de concreto pre-mold., p/esgoto san</v>
          </cell>
          <cell r="C181" t="str">
            <v>un</v>
          </cell>
          <cell r="D181">
            <v>882.83</v>
          </cell>
        </row>
        <row r="182">
          <cell r="A182">
            <v>2000069</v>
          </cell>
          <cell r="B182" t="str">
            <v>Poco de visita em aneis de concreto pre-mold., p/esgoto san</v>
          </cell>
          <cell r="C182" t="str">
            <v>un</v>
          </cell>
          <cell r="D182">
            <v>934.5</v>
          </cell>
        </row>
        <row r="183">
          <cell r="A183">
            <v>2000070</v>
          </cell>
          <cell r="B183" t="str">
            <v>Poco de visita em aneis de concreto pre-mold., p/esgoto san</v>
          </cell>
          <cell r="C183" t="str">
            <v>un</v>
          </cell>
          <cell r="D183">
            <v>1442.79</v>
          </cell>
        </row>
        <row r="184">
          <cell r="A184">
            <v>2000071</v>
          </cell>
          <cell r="B184" t="str">
            <v>Poco de visita em aneis de concreto pre-mold., p/esgoto san</v>
          </cell>
          <cell r="C184" t="str">
            <v>un</v>
          </cell>
          <cell r="D184">
            <v>1498.56</v>
          </cell>
        </row>
        <row r="185">
          <cell r="A185">
            <v>2000072</v>
          </cell>
          <cell r="B185" t="str">
            <v>Poco de visita em aneis de concreto pre-mold., p/esgoto san</v>
          </cell>
          <cell r="C185" t="str">
            <v>un</v>
          </cell>
          <cell r="D185">
            <v>1635.82</v>
          </cell>
        </row>
        <row r="186">
          <cell r="A186">
            <v>2000073</v>
          </cell>
          <cell r="B186" t="str">
            <v>Poco de visita em aneis de concreto pre-mold., p/esgoto san</v>
          </cell>
          <cell r="C186" t="str">
            <v>un</v>
          </cell>
          <cell r="D186">
            <v>1159.5899999999999</v>
          </cell>
        </row>
        <row r="187">
          <cell r="A187">
            <v>2000074</v>
          </cell>
          <cell r="B187" t="str">
            <v>Poco de visita em aneis de concreto pre-mold., p/esgoto san</v>
          </cell>
          <cell r="C187" t="str">
            <v>un</v>
          </cell>
          <cell r="D187">
            <v>1212.57</v>
          </cell>
        </row>
        <row r="188">
          <cell r="A188">
            <v>2000075</v>
          </cell>
          <cell r="B188" t="str">
            <v>Poco de visita em aneis de concreto pre-mold., p/esgoto san</v>
          </cell>
          <cell r="C188" t="str">
            <v>un</v>
          </cell>
          <cell r="D188">
            <v>1699.94</v>
          </cell>
        </row>
        <row r="189">
          <cell r="A189">
            <v>2000076</v>
          </cell>
          <cell r="B189" t="str">
            <v>Instalacao e ligacoes provisorias de energia eletr., em bai</v>
          </cell>
          <cell r="C189" t="str">
            <v>un</v>
          </cell>
          <cell r="D189">
            <v>895.39</v>
          </cell>
        </row>
        <row r="190">
          <cell r="A190">
            <v>2000078</v>
          </cell>
          <cell r="B190" t="str">
            <v>Escavacao de vala nao escorada, em mat. de 1a. cat., ate 1,</v>
          </cell>
          <cell r="C190" t="str">
            <v>m3</v>
          </cell>
          <cell r="D190">
            <v>5.85</v>
          </cell>
        </row>
        <row r="191">
          <cell r="A191">
            <v>2000079</v>
          </cell>
          <cell r="B191" t="str">
            <v>Escavacao de vala nao escorada, em mat. de 1a. cat., entre</v>
          </cell>
          <cell r="C191" t="str">
            <v>m3</v>
          </cell>
          <cell r="D191">
            <v>9.57</v>
          </cell>
        </row>
        <row r="192">
          <cell r="A192">
            <v>2000080</v>
          </cell>
          <cell r="B192" t="str">
            <v>Escavacao de vala nao escorada, em mat. de 1a. cat., entre</v>
          </cell>
          <cell r="C192" t="str">
            <v>m3</v>
          </cell>
          <cell r="D192">
            <v>11.98</v>
          </cell>
        </row>
        <row r="193">
          <cell r="A193">
            <v>2000082</v>
          </cell>
          <cell r="B193" t="str">
            <v>Formas de mad. p/pecas de concreto, moldagem e desmoldagem.</v>
          </cell>
          <cell r="C193" t="str">
            <v>m2</v>
          </cell>
          <cell r="D193">
            <v>33.04</v>
          </cell>
        </row>
        <row r="194">
          <cell r="A194">
            <v>2000083</v>
          </cell>
          <cell r="B194" t="str">
            <v>Chapa de aco 3/4, p/passagem de veiculos sobre valas, c/col</v>
          </cell>
          <cell r="C194" t="str">
            <v>m2</v>
          </cell>
          <cell r="D194">
            <v>45.06</v>
          </cell>
        </row>
        <row r="195">
          <cell r="A195">
            <v>2000084</v>
          </cell>
          <cell r="B195" t="str">
            <v>Rebaixamento do lencol freatico</v>
          </cell>
          <cell r="C195" t="str">
            <v>dia</v>
          </cell>
          <cell r="D195">
            <v>168</v>
          </cell>
        </row>
        <row r="196">
          <cell r="A196">
            <v>2000085</v>
          </cell>
          <cell r="B196" t="str">
            <v>Esgotamento de vala</v>
          </cell>
          <cell r="C196" t="str">
            <v>hpxh</v>
          </cell>
          <cell r="D196">
            <v>3.85</v>
          </cell>
        </row>
        <row r="197">
          <cell r="A197">
            <v>2000086</v>
          </cell>
          <cell r="B197" t="str">
            <v>Tubo de Inspecao e Limpeza (TIL) em PVC linha de Esgotament</v>
          </cell>
          <cell r="C197" t="str">
            <v>un</v>
          </cell>
          <cell r="D197">
            <v>139.72</v>
          </cell>
        </row>
        <row r="198">
          <cell r="A198">
            <v>2000087</v>
          </cell>
          <cell r="B198" t="str">
            <v>Terminal de Limpeza (TL) em PVC linha de Esgotamento Sanita</v>
          </cell>
          <cell r="C198" t="str">
            <v>un</v>
          </cell>
          <cell r="D198">
            <v>0</v>
          </cell>
        </row>
        <row r="199">
          <cell r="A199">
            <v>2000088</v>
          </cell>
          <cell r="B199" t="str">
            <v>Fornecimento e instalacao de Conjunto Moto-Bomba, Hm=3,82 m</v>
          </cell>
          <cell r="C199" t="str">
            <v>un</v>
          </cell>
          <cell r="D199">
            <v>8662.09</v>
          </cell>
        </row>
        <row r="200">
          <cell r="A200">
            <v>2000089</v>
          </cell>
          <cell r="B200" t="str">
            <v>Fornecimento e instalacao de Conjunto Moto-Bomba, Hm=13,01</v>
          </cell>
          <cell r="C200" t="str">
            <v>un</v>
          </cell>
          <cell r="D200">
            <v>15934.28</v>
          </cell>
        </row>
        <row r="201">
          <cell r="A201">
            <v>2000090</v>
          </cell>
          <cell r="B201" t="str">
            <v>Fornecimento e instalacao de Conjunto Moto-Bomba, Hm=9,18 m</v>
          </cell>
          <cell r="C201" t="str">
            <v>un</v>
          </cell>
          <cell r="D201">
            <v>12659.36</v>
          </cell>
        </row>
        <row r="202">
          <cell r="A202">
            <v>2000091</v>
          </cell>
          <cell r="B202" t="str">
            <v>Fornecimento e instalacao de Conjunto Moto-Bomba, Hm=12,53</v>
          </cell>
          <cell r="C202" t="str">
            <v>un</v>
          </cell>
          <cell r="D202">
            <v>5756.43</v>
          </cell>
        </row>
        <row r="203">
          <cell r="A203">
            <v>2000092</v>
          </cell>
          <cell r="B203" t="str">
            <v>Fornecimento e instalacao de Conjunto Moto-Bomba, Hm=7,99 m</v>
          </cell>
          <cell r="C203" t="str">
            <v>un</v>
          </cell>
          <cell r="D203">
            <v>11689.38</v>
          </cell>
        </row>
        <row r="204">
          <cell r="A204">
            <v>2000093</v>
          </cell>
          <cell r="B204" t="str">
            <v>Fornecimento e instalacao de Conjunto Moto-Bomba, Hm=3,02 m</v>
          </cell>
          <cell r="C204" t="str">
            <v>un</v>
          </cell>
          <cell r="D204">
            <v>8662.09</v>
          </cell>
        </row>
        <row r="205">
          <cell r="A205">
            <v>2000094</v>
          </cell>
          <cell r="B205" t="str">
            <v>Fornecimento e instalacao de Conjunto Moto-Bomba, Hm=20,01</v>
          </cell>
          <cell r="C205" t="str">
            <v>un</v>
          </cell>
          <cell r="D205">
            <v>13810.04</v>
          </cell>
        </row>
        <row r="206">
          <cell r="A206">
            <v>2000095</v>
          </cell>
          <cell r="B206" t="str">
            <v>Fornecimento e instalacao de Conjunto Moto-Bomba, Hm=7,73 m</v>
          </cell>
          <cell r="C206" t="str">
            <v>un</v>
          </cell>
          <cell r="D206">
            <v>28982.7</v>
          </cell>
        </row>
        <row r="207">
          <cell r="A207">
            <v>2000096</v>
          </cell>
          <cell r="B207" t="str">
            <v>Fornecimento e Montagem de  Tubos, pecas, valvulas e equipa</v>
          </cell>
          <cell r="C207" t="str">
            <v>vba</v>
          </cell>
          <cell r="D207">
            <v>0</v>
          </cell>
        </row>
        <row r="208">
          <cell r="A208">
            <v>2000097</v>
          </cell>
          <cell r="B208" t="str">
            <v>Entrada e quadro de energia para os conj. Moto-Bomba.</v>
          </cell>
          <cell r="C208" t="str">
            <v>vba</v>
          </cell>
          <cell r="D208">
            <v>0</v>
          </cell>
        </row>
        <row r="209">
          <cell r="A209">
            <v>2000098</v>
          </cell>
          <cell r="B209" t="str">
            <v>Fornecimento e instalacao de Conjunto Moto-Bomba, Hm=3,90m</v>
          </cell>
          <cell r="C209" t="str">
            <v>un</v>
          </cell>
          <cell r="D209">
            <v>11689.38</v>
          </cell>
        </row>
        <row r="210">
          <cell r="A210">
            <v>2000099</v>
          </cell>
          <cell r="B210" t="str">
            <v>Fornecimento e instalacao de Conjunto Moto-Bomba, Hm=7,50m</v>
          </cell>
          <cell r="C210" t="str">
            <v>un</v>
          </cell>
          <cell r="D210">
            <v>11689.38</v>
          </cell>
        </row>
        <row r="211">
          <cell r="A211">
            <v>2000100</v>
          </cell>
          <cell r="B211" t="str">
            <v>Fornecimento e instalacao de Conjunto Moto-Bomba, Hm=4,55m</v>
          </cell>
          <cell r="C211" t="str">
            <v>un</v>
          </cell>
          <cell r="D211">
            <v>17449.72</v>
          </cell>
        </row>
        <row r="212">
          <cell r="A212">
            <v>2000101</v>
          </cell>
          <cell r="B212" t="str">
            <v>Fornecimento e instalacao de Conjunto Moto-Bomba, Hm=4,16m</v>
          </cell>
          <cell r="C212" t="str">
            <v>un</v>
          </cell>
          <cell r="D212">
            <v>8662.09</v>
          </cell>
        </row>
        <row r="213">
          <cell r="A213">
            <v>2000102</v>
          </cell>
          <cell r="B213" t="str">
            <v>Fornecimento e instalacao de Conjunto Moto-Bomba, Hm=6,40m</v>
          </cell>
          <cell r="C213" t="str">
            <v>un</v>
          </cell>
          <cell r="D213">
            <v>5739.43</v>
          </cell>
        </row>
        <row r="214">
          <cell r="A214">
            <v>2000103</v>
          </cell>
          <cell r="B214" t="str">
            <v>Fornecimento e instalacao de Conjunto Moto-Bomba, Hm=4,85m</v>
          </cell>
          <cell r="C214" t="str">
            <v>un</v>
          </cell>
          <cell r="D214">
            <v>5798.64</v>
          </cell>
        </row>
        <row r="215">
          <cell r="A215">
            <v>2000104</v>
          </cell>
          <cell r="B215" t="str">
            <v>Fornecimento e instalacao de Conjunto Moto-Bomba, Hm=3,39m</v>
          </cell>
          <cell r="C215" t="str">
            <v>un</v>
          </cell>
          <cell r="D215">
            <v>4844.76</v>
          </cell>
        </row>
        <row r="216">
          <cell r="A216">
            <v>2000105</v>
          </cell>
          <cell r="B216" t="str">
            <v>Fornecimento e instalacao de Conjunto Moto-Bomba, Hm=4,69m</v>
          </cell>
          <cell r="C216" t="str">
            <v>un</v>
          </cell>
          <cell r="D216">
            <v>11689.38</v>
          </cell>
        </row>
        <row r="217">
          <cell r="A217">
            <v>2000106</v>
          </cell>
          <cell r="B217" t="str">
            <v>Fornecimento e instalacao de Conjunto Moto-Bomba, Hm=6,36m</v>
          </cell>
          <cell r="C217" t="str">
            <v>un</v>
          </cell>
          <cell r="D217">
            <v>8662.09</v>
          </cell>
        </row>
        <row r="218">
          <cell r="A218">
            <v>2000107</v>
          </cell>
          <cell r="B218" t="str">
            <v>Fornecimento e instalacao de Conjunto Moto-Bomba, Hm=5,36m</v>
          </cell>
          <cell r="C218" t="str">
            <v>un</v>
          </cell>
          <cell r="D218">
            <v>8662.09</v>
          </cell>
        </row>
        <row r="219">
          <cell r="A219">
            <v>2000108</v>
          </cell>
          <cell r="B219" t="str">
            <v>Fornecimento e instalacao de Conjunto Moto-Bomba, Hm=5m e Q</v>
          </cell>
          <cell r="C219" t="str">
            <v>un</v>
          </cell>
          <cell r="D219">
            <v>2131.29</v>
          </cell>
        </row>
        <row r="220">
          <cell r="A220">
            <v>2000109</v>
          </cell>
          <cell r="B220" t="str">
            <v>Fornecimento e instalacao de Conjunto Moto-Bomba, Hm=5m e Q</v>
          </cell>
          <cell r="C220" t="str">
            <v>un</v>
          </cell>
          <cell r="D220">
            <v>4844.76</v>
          </cell>
        </row>
        <row r="221">
          <cell r="A221">
            <v>2000110</v>
          </cell>
          <cell r="B221" t="str">
            <v>Fornecimento e instalacao de Conjunto Moto-Bomba, Hm=2,97m</v>
          </cell>
          <cell r="C221" t="str">
            <v>un</v>
          </cell>
          <cell r="D221">
            <v>5739.43</v>
          </cell>
        </row>
        <row r="222">
          <cell r="A222">
            <v>2000111</v>
          </cell>
          <cell r="B222" t="str">
            <v>Tubo de FoFo ductil, classe K-7, c/junta elastica, Diam. de</v>
          </cell>
          <cell r="C222" t="str">
            <v>m</v>
          </cell>
          <cell r="D222">
            <v>188.56</v>
          </cell>
        </row>
        <row r="223">
          <cell r="A223">
            <v>2000112</v>
          </cell>
          <cell r="B223" t="str">
            <v>Assentamento de tubul. FoFo, c/junta elastica, Diam.de 075m</v>
          </cell>
          <cell r="C223" t="str">
            <v>m</v>
          </cell>
          <cell r="D223">
            <v>1.51</v>
          </cell>
        </row>
        <row r="224">
          <cell r="A224">
            <v>2000113</v>
          </cell>
          <cell r="B224" t="str">
            <v>Fornecimento e instalacao de Conjunto Moto-Bomba, Hm=1,81m</v>
          </cell>
          <cell r="C224" t="str">
            <v>un</v>
          </cell>
          <cell r="D224">
            <v>5739.43</v>
          </cell>
        </row>
        <row r="225">
          <cell r="A225">
            <v>2000114</v>
          </cell>
          <cell r="B225" t="str">
            <v>Fornecimento e instalacao de Conjunto Moto-Bomba, Hm=12,33m</v>
          </cell>
          <cell r="C225" t="str">
            <v>un</v>
          </cell>
          <cell r="D225">
            <v>10755.07</v>
          </cell>
        </row>
        <row r="226">
          <cell r="A226">
            <v>2000115</v>
          </cell>
          <cell r="B226" t="str">
            <v>Fornecimento e instalacao de Conjunto Moto-Bomba, Hm=5,00m</v>
          </cell>
          <cell r="C226" t="str">
            <v>un</v>
          </cell>
          <cell r="D226">
            <v>8662.09</v>
          </cell>
        </row>
        <row r="227">
          <cell r="A227">
            <v>2000116</v>
          </cell>
          <cell r="B227" t="str">
            <v>Fornecimento e instalacao de Conjunto Moto-Bomba, Hm=4,19m</v>
          </cell>
          <cell r="C227" t="str">
            <v>un</v>
          </cell>
          <cell r="D227">
            <v>8662.09</v>
          </cell>
        </row>
        <row r="228">
          <cell r="A228">
            <v>2000117</v>
          </cell>
          <cell r="B228" t="str">
            <v>Fornecimento e instalacao de Conjunto Moto-Bomba, Hm=14,83m</v>
          </cell>
          <cell r="C228" t="str">
            <v>un</v>
          </cell>
          <cell r="D228">
            <v>5739.43</v>
          </cell>
        </row>
        <row r="229">
          <cell r="A229">
            <v>2000118</v>
          </cell>
          <cell r="B229" t="str">
            <v>Fornecimento e instalacao de Conjunto Moto-Bomba, Hm=7,59m</v>
          </cell>
          <cell r="C229" t="str">
            <v>un</v>
          </cell>
          <cell r="D229">
            <v>8704.5</v>
          </cell>
        </row>
        <row r="230">
          <cell r="A230">
            <v>2000119</v>
          </cell>
          <cell r="B230" t="str">
            <v>Fornecimento e instalacao de Conjunto Moto-Bomba, Hm=6,77m</v>
          </cell>
          <cell r="C230" t="str">
            <v>un</v>
          </cell>
          <cell r="D230">
            <v>11689.38</v>
          </cell>
        </row>
        <row r="231">
          <cell r="A231">
            <v>2000120</v>
          </cell>
          <cell r="B231" t="str">
            <v>Fornecimento e instalacao de Conjunto Moto-Bomba, Hm=4,96m</v>
          </cell>
          <cell r="C231" t="str">
            <v>un</v>
          </cell>
          <cell r="D231">
            <v>0</v>
          </cell>
        </row>
        <row r="232">
          <cell r="A232">
            <v>2000121</v>
          </cell>
          <cell r="B232" t="str">
            <v>Fornecimento e instalacao de Conjunto Moto-Bomba, Hm=10,00m</v>
          </cell>
          <cell r="C232" t="str">
            <v>un</v>
          </cell>
          <cell r="D232">
            <v>5756.43</v>
          </cell>
        </row>
        <row r="233">
          <cell r="A233">
            <v>2000122</v>
          </cell>
          <cell r="B233" t="str">
            <v>Fornecimento e instalacao de Conjunto Moto-Bomba, Hm=5,56m</v>
          </cell>
          <cell r="C233" t="str">
            <v>un</v>
          </cell>
          <cell r="D233">
            <v>0</v>
          </cell>
        </row>
        <row r="234">
          <cell r="A234">
            <v>2000123</v>
          </cell>
          <cell r="B234" t="str">
            <v>Fornecimento e instalacao de Conjunto Moto-Bomba, Hm=9,95m</v>
          </cell>
          <cell r="C234" t="str">
            <v>un</v>
          </cell>
          <cell r="D234">
            <v>5756.43</v>
          </cell>
        </row>
        <row r="235">
          <cell r="A235">
            <v>2000124</v>
          </cell>
          <cell r="B235" t="str">
            <v>Fornecimento e instalacao de Conjunto Moto-Bomba, Hm=6,92m</v>
          </cell>
          <cell r="C235" t="str">
            <v>un</v>
          </cell>
          <cell r="D235">
            <v>8704.5</v>
          </cell>
        </row>
        <row r="236">
          <cell r="A236">
            <v>2000125</v>
          </cell>
          <cell r="B236" t="str">
            <v>Fornecimento e instalacao de Conjunto Moto-Bomba, Hm=7,50m</v>
          </cell>
          <cell r="C236" t="str">
            <v>un</v>
          </cell>
          <cell r="D236">
            <v>17114.38</v>
          </cell>
        </row>
        <row r="237">
          <cell r="A237">
            <v>2000126</v>
          </cell>
          <cell r="B237" t="str">
            <v>Assentamento de pecas especiais de FoFo c/junta elastica, D</v>
          </cell>
          <cell r="C237" t="str">
            <v>un</v>
          </cell>
          <cell r="D237">
            <v>14.1</v>
          </cell>
        </row>
        <row r="238">
          <cell r="A238">
            <v>2000127</v>
          </cell>
          <cell r="B238" t="str">
            <v>Fornecimento e instalacao de Conjunto Moto-Bomba, Hm=25,90m</v>
          </cell>
          <cell r="C238" t="str">
            <v>un</v>
          </cell>
          <cell r="D238">
            <v>0</v>
          </cell>
        </row>
        <row r="239">
          <cell r="A239">
            <v>2000128</v>
          </cell>
          <cell r="B239" t="str">
            <v>Fornecimento e instalacao de Conjunto Moto-Bomba, Hm=14,80m</v>
          </cell>
          <cell r="C239" t="str">
            <v>un</v>
          </cell>
          <cell r="D239">
            <v>0</v>
          </cell>
        </row>
        <row r="240">
          <cell r="A240">
            <v>2000129</v>
          </cell>
          <cell r="B240" t="str">
            <v>Fornecimento e instalacao de Conjunto Moto-Bomba, Hm=4,50m</v>
          </cell>
          <cell r="C240" t="str">
            <v>un</v>
          </cell>
          <cell r="D240">
            <v>0</v>
          </cell>
        </row>
        <row r="241">
          <cell r="A241">
            <v>2000130</v>
          </cell>
          <cell r="B241" t="str">
            <v>Tubo de concreto armado, Classe A-2, c/junta elastica, p/es</v>
          </cell>
          <cell r="C241" t="str">
            <v>m</v>
          </cell>
          <cell r="D241">
            <v>110.65</v>
          </cell>
        </row>
        <row r="242">
          <cell r="A242">
            <v>2000131</v>
          </cell>
          <cell r="B242" t="str">
            <v>Fornecimento e instalacao de Conjunto Moto-Bomba, Hm=26,03m</v>
          </cell>
          <cell r="C242" t="str">
            <v>un</v>
          </cell>
          <cell r="D242">
            <v>13154.41</v>
          </cell>
        </row>
        <row r="243">
          <cell r="A243">
            <v>2000132</v>
          </cell>
          <cell r="B243" t="str">
            <v>Fornecimento e instalacao de Conjunto Moto-Bomba, Hm=11,55m</v>
          </cell>
          <cell r="C243" t="str">
            <v>un</v>
          </cell>
          <cell r="D243">
            <v>8699.8700000000008</v>
          </cell>
        </row>
        <row r="244">
          <cell r="A244">
            <v>2000133</v>
          </cell>
          <cell r="B244" t="str">
            <v>Fornecimento e instalacao de Conjunto Moto-Bomba, Hm=34,56m</v>
          </cell>
          <cell r="C244" t="str">
            <v>un</v>
          </cell>
          <cell r="D244">
            <v>10885.61</v>
          </cell>
        </row>
        <row r="245">
          <cell r="A245">
            <v>2000134</v>
          </cell>
          <cell r="B245" t="str">
            <v>Fornecimento e instalacao de Conjunto Moto-Bomba, Hm=7,38m</v>
          </cell>
          <cell r="C245" t="str">
            <v>un</v>
          </cell>
          <cell r="D245">
            <v>5756.43</v>
          </cell>
        </row>
        <row r="246">
          <cell r="A246">
            <v>2000135</v>
          </cell>
          <cell r="B246" t="str">
            <v>Fornecimento e instalacao de Conjunto Moto-Bomba, Hm=3,79m</v>
          </cell>
          <cell r="C246" t="str">
            <v>un</v>
          </cell>
          <cell r="D246">
            <v>8662.09</v>
          </cell>
        </row>
        <row r="247">
          <cell r="A247">
            <v>2000136</v>
          </cell>
          <cell r="B247" t="str">
            <v>Escavacao de vala nao escorada, em amt. de 1a. cat., entre</v>
          </cell>
          <cell r="C247" t="str">
            <v>m3</v>
          </cell>
          <cell r="D247">
            <v>11.98</v>
          </cell>
        </row>
        <row r="248">
          <cell r="A248">
            <v>2000137</v>
          </cell>
          <cell r="B248" t="str">
            <v>Fornecimento e instalacao de Conjunto Moto-Bomba, do tipo s</v>
          </cell>
          <cell r="C248" t="str">
            <v>un</v>
          </cell>
          <cell r="D248">
            <v>5756.43</v>
          </cell>
        </row>
        <row r="249">
          <cell r="A249">
            <v>2000138</v>
          </cell>
          <cell r="B249" t="str">
            <v>Fornecimento e instalacao de Conjunto Moto-Bomba, do tipo s</v>
          </cell>
          <cell r="C249" t="str">
            <v>un</v>
          </cell>
          <cell r="D249">
            <v>5739.44</v>
          </cell>
        </row>
        <row r="250">
          <cell r="A250">
            <v>2000139</v>
          </cell>
          <cell r="B250" t="str">
            <v>Fornecimento e instalacao de Conjunto Moto-Bomba do tipo su</v>
          </cell>
          <cell r="C250" t="str">
            <v>un</v>
          </cell>
          <cell r="D250">
            <v>8699.8799999999992</v>
          </cell>
        </row>
        <row r="251">
          <cell r="A251">
            <v>2000140</v>
          </cell>
          <cell r="B251" t="str">
            <v>Fornecimento e instalacao de Conjunto Moto-Bomba do tipo su</v>
          </cell>
          <cell r="C251" t="str">
            <v>un</v>
          </cell>
          <cell r="D251">
            <v>5739.44</v>
          </cell>
        </row>
        <row r="252">
          <cell r="A252">
            <v>2000141</v>
          </cell>
          <cell r="B252" t="str">
            <v>Impermeabilizacao de reservatorio, sujeito a lencol freatic</v>
          </cell>
          <cell r="C252" t="str">
            <v>m2</v>
          </cell>
          <cell r="D252">
            <v>32.21</v>
          </cell>
        </row>
        <row r="253">
          <cell r="A253">
            <v>2000142</v>
          </cell>
          <cell r="B253" t="str">
            <v>Fornecimento e instalacao de Conjunto Moto-Bomba do tipo su</v>
          </cell>
          <cell r="C253" t="str">
            <v>un</v>
          </cell>
          <cell r="D253">
            <v>16201.29</v>
          </cell>
        </row>
        <row r="254">
          <cell r="A254">
            <v>2000143</v>
          </cell>
          <cell r="B254" t="str">
            <v>Fornecimento e instalacao de Conjunto Moto-Bomba do tipo su</v>
          </cell>
          <cell r="C254" t="str">
            <v>un</v>
          </cell>
          <cell r="D254">
            <v>8662.09</v>
          </cell>
        </row>
        <row r="255">
          <cell r="A255">
            <v>2000144</v>
          </cell>
          <cell r="B255" t="str">
            <v>Fornecimento e instalacao de Conjunto Moto-Bomba do tipo su</v>
          </cell>
          <cell r="C255" t="str">
            <v>un</v>
          </cell>
          <cell r="D255">
            <v>8662.09</v>
          </cell>
        </row>
        <row r="256">
          <cell r="A256">
            <v>2000145</v>
          </cell>
          <cell r="B256" t="str">
            <v>Fornecimento e instalacao de Conjunto Moto-Bomba do tipo su</v>
          </cell>
          <cell r="C256" t="str">
            <v>un</v>
          </cell>
          <cell r="D256">
            <v>2547.5</v>
          </cell>
        </row>
        <row r="257">
          <cell r="A257">
            <v>2000146</v>
          </cell>
          <cell r="B257" t="str">
            <v>Fornecimento e instalacao de Conjunto Moto-Bomba do tipo su</v>
          </cell>
          <cell r="C257" t="str">
            <v>un</v>
          </cell>
          <cell r="D257">
            <v>5739.44</v>
          </cell>
        </row>
        <row r="258">
          <cell r="A258">
            <v>2000147</v>
          </cell>
          <cell r="B258" t="str">
            <v>Fornecimento e instalacao de Conjunto Moto-Bomba do tipo su</v>
          </cell>
          <cell r="C258" t="str">
            <v>un</v>
          </cell>
          <cell r="D258">
            <v>2547.5</v>
          </cell>
        </row>
        <row r="259">
          <cell r="A259">
            <v>2000148</v>
          </cell>
          <cell r="B259" t="str">
            <v>Fornecimento e instalacao de Conjunto Moto-Bombado tipo sub</v>
          </cell>
          <cell r="C259" t="str">
            <v>un</v>
          </cell>
          <cell r="D259">
            <v>5756.43</v>
          </cell>
        </row>
        <row r="260">
          <cell r="A260">
            <v>2000149</v>
          </cell>
          <cell r="B260" t="str">
            <v>Fornecimento e instalacao de Conjunto Moto-Bomba do tipo su</v>
          </cell>
          <cell r="C260" t="str">
            <v>un</v>
          </cell>
          <cell r="D260">
            <v>5739.44</v>
          </cell>
        </row>
        <row r="261">
          <cell r="A261">
            <v>2000150</v>
          </cell>
          <cell r="B261" t="str">
            <v>Fornecimento e instalacao de Conjunto Moto-Bomba do tipo su</v>
          </cell>
          <cell r="C261" t="str">
            <v>un</v>
          </cell>
          <cell r="D261">
            <v>8662.09</v>
          </cell>
        </row>
        <row r="262">
          <cell r="A262">
            <v>2000151</v>
          </cell>
          <cell r="B262" t="str">
            <v>Fornecimento e instalacao de Conjunto Moto-Bomba do tipo su</v>
          </cell>
          <cell r="C262" t="str">
            <v>un</v>
          </cell>
          <cell r="D262">
            <v>11689.38</v>
          </cell>
        </row>
        <row r="263">
          <cell r="A263">
            <v>2000152</v>
          </cell>
          <cell r="B263" t="str">
            <v>Fornecimento e instalacao de Conjunto Moto-Bomba do tipo su</v>
          </cell>
          <cell r="C263" t="str">
            <v>un</v>
          </cell>
          <cell r="D263">
            <v>11689.38</v>
          </cell>
        </row>
        <row r="264">
          <cell r="A264">
            <v>2000153</v>
          </cell>
          <cell r="B264" t="str">
            <v>Fornecimento e instalacao de Conjunto Moto-Bomba do tipo su</v>
          </cell>
          <cell r="C264" t="str">
            <v>un</v>
          </cell>
          <cell r="D264">
            <v>8704.5</v>
          </cell>
        </row>
        <row r="265">
          <cell r="A265">
            <v>2000154</v>
          </cell>
          <cell r="B265" t="str">
            <v>Fornecimento e instalacao de Conjunto Moto-Bomba do tipo su</v>
          </cell>
          <cell r="C265" t="str">
            <v>un</v>
          </cell>
          <cell r="D265">
            <v>13843.62</v>
          </cell>
        </row>
        <row r="266">
          <cell r="A266">
            <v>2000155</v>
          </cell>
          <cell r="B266" t="str">
            <v>Fornecimento e instalacao de Conjunto Moto-Bomba do tipo su</v>
          </cell>
          <cell r="C266" t="str">
            <v>un</v>
          </cell>
          <cell r="D266">
            <v>11641.41</v>
          </cell>
        </row>
        <row r="267">
          <cell r="A267">
            <v>2000156</v>
          </cell>
          <cell r="B267" t="str">
            <v>Fornecimento e instalacao de Conjunto Moto-Bomba do tipo su</v>
          </cell>
          <cell r="C267" t="str">
            <v>un</v>
          </cell>
          <cell r="D267">
            <v>11641.41</v>
          </cell>
        </row>
        <row r="268">
          <cell r="A268">
            <v>2000157</v>
          </cell>
          <cell r="B268" t="str">
            <v>Fornecimento e instalacao de Conjunto Moto-Bomba do tipo su</v>
          </cell>
          <cell r="C268" t="str">
            <v>un</v>
          </cell>
          <cell r="D268">
            <v>5739.44</v>
          </cell>
        </row>
        <row r="269">
          <cell r="A269">
            <v>2000158</v>
          </cell>
          <cell r="B269" t="str">
            <v>Fornecimento e instalacao de Conjunto Moto-Bomba do tipo su</v>
          </cell>
          <cell r="C269" t="str">
            <v>un</v>
          </cell>
          <cell r="D269">
            <v>8662.09</v>
          </cell>
        </row>
        <row r="270">
          <cell r="A270">
            <v>2000159</v>
          </cell>
          <cell r="B270" t="str">
            <v>Fornecimento e instalacao de Conjunto Moto-Bomba do tipo su</v>
          </cell>
          <cell r="C270" t="str">
            <v>un</v>
          </cell>
          <cell r="D270">
            <v>5739.43</v>
          </cell>
        </row>
        <row r="271">
          <cell r="A271">
            <v>2000160</v>
          </cell>
          <cell r="B271" t="str">
            <v>Fornecimento e instalacao de Conjunto Moto-Bomba do tipo su</v>
          </cell>
          <cell r="C271" t="str">
            <v>un</v>
          </cell>
          <cell r="D271">
            <v>16201.29</v>
          </cell>
        </row>
        <row r="272">
          <cell r="A272">
            <v>2000161</v>
          </cell>
          <cell r="B272" t="str">
            <v>Fornecimento e instalacao de Conjunto Moto-Bomba do tipo su</v>
          </cell>
          <cell r="C272" t="str">
            <v>un</v>
          </cell>
          <cell r="D272">
            <v>5756.43</v>
          </cell>
        </row>
        <row r="273">
          <cell r="A273">
            <v>2000162</v>
          </cell>
          <cell r="B273" t="str">
            <v>Fornecimento e instalacao de Conjunto Moto-Bomba do tipo su</v>
          </cell>
          <cell r="C273" t="str">
            <v>un</v>
          </cell>
          <cell r="D273">
            <v>8762.89</v>
          </cell>
        </row>
        <row r="274">
          <cell r="A274">
            <v>2000163</v>
          </cell>
          <cell r="B274" t="str">
            <v>Fornecimento e instalacao de Conjunto Moto-Bomba do tipo su</v>
          </cell>
          <cell r="C274" t="str">
            <v>un</v>
          </cell>
          <cell r="D274">
            <v>17449.72</v>
          </cell>
        </row>
        <row r="275">
          <cell r="A275">
            <v>2000164</v>
          </cell>
          <cell r="B275" t="str">
            <v>BARRACAO PARA ESCRITORIO DE OBRA - 1A. PARTE</v>
          </cell>
          <cell r="C275" t="str">
            <v>M2</v>
          </cell>
          <cell r="D275">
            <v>93.67</v>
          </cell>
        </row>
        <row r="276">
          <cell r="A276">
            <v>2000165</v>
          </cell>
          <cell r="B276" t="str">
            <v>Fornecimento e instalacao de Conjunto Moto-Bomba do tipo su</v>
          </cell>
          <cell r="C276" t="str">
            <v>un</v>
          </cell>
          <cell r="D276">
            <v>5739.44</v>
          </cell>
        </row>
        <row r="277">
          <cell r="A277">
            <v>2000166</v>
          </cell>
          <cell r="B277" t="str">
            <v>Fornecimento e instalacao de Conjunto Moto-Bomba do tipo su</v>
          </cell>
          <cell r="C277" t="str">
            <v>un</v>
          </cell>
          <cell r="D277">
            <v>11689.38</v>
          </cell>
        </row>
        <row r="278">
          <cell r="A278">
            <v>2000167</v>
          </cell>
          <cell r="B278" t="str">
            <v>Fornecimento e instalacao de Conjunto Moto-Bomba do tipo su</v>
          </cell>
          <cell r="C278" t="str">
            <v>un</v>
          </cell>
          <cell r="D278">
            <v>0</v>
          </cell>
        </row>
        <row r="279">
          <cell r="A279">
            <v>2000168</v>
          </cell>
          <cell r="B279" t="str">
            <v>Fornecimento e instalacao de Conjunto Moto-Bomba do tipo su</v>
          </cell>
          <cell r="C279" t="str">
            <v>un</v>
          </cell>
          <cell r="D279">
            <v>0</v>
          </cell>
        </row>
        <row r="280">
          <cell r="A280">
            <v>2000169</v>
          </cell>
          <cell r="B280" t="str">
            <v>Fornecimento e instalacao de Conjunto Moto-Bomba do tipo su</v>
          </cell>
          <cell r="C280" t="str">
            <v>un</v>
          </cell>
          <cell r="D280">
            <v>0</v>
          </cell>
        </row>
        <row r="281">
          <cell r="A281">
            <v>2000170</v>
          </cell>
          <cell r="B281" t="str">
            <v>Fornecimento e instalacao de Conjunto Moto-Bomba do tipo su</v>
          </cell>
          <cell r="C281" t="str">
            <v>un</v>
          </cell>
          <cell r="D281">
            <v>0</v>
          </cell>
        </row>
        <row r="282">
          <cell r="A282">
            <v>2000171</v>
          </cell>
          <cell r="B282" t="str">
            <v>Fornecimento e instalacao de Conjunto Moto-Bomba do tipo su</v>
          </cell>
          <cell r="C282" t="str">
            <v>un</v>
          </cell>
          <cell r="D282">
            <v>0</v>
          </cell>
        </row>
        <row r="283">
          <cell r="A283">
            <v>2000172</v>
          </cell>
          <cell r="B283" t="str">
            <v>Fornecimento e instalacao de Conjunto Moto-Bomba do tipo su</v>
          </cell>
          <cell r="C283" t="str">
            <v>un</v>
          </cell>
          <cell r="D283">
            <v>0</v>
          </cell>
        </row>
        <row r="284">
          <cell r="A284">
            <v>2000173</v>
          </cell>
          <cell r="B284" t="str">
            <v>Fornecimento e instalacao de Conjunto Moto-Bomba do tipo su</v>
          </cell>
          <cell r="C284" t="str">
            <v>un</v>
          </cell>
          <cell r="D284">
            <v>0</v>
          </cell>
        </row>
        <row r="285">
          <cell r="A285">
            <v>2000174</v>
          </cell>
          <cell r="B285" t="str">
            <v>Fornecimento e instalacao de Conjunto Moto-Bomba do tipo su</v>
          </cell>
          <cell r="C285" t="str">
            <v>un</v>
          </cell>
          <cell r="D285">
            <v>0</v>
          </cell>
        </row>
        <row r="286">
          <cell r="A286">
            <v>2000175</v>
          </cell>
          <cell r="B286" t="str">
            <v>Fornecimento e instalacao de Conjunto Moto-Bomba do tipo su</v>
          </cell>
          <cell r="C286" t="str">
            <v>un</v>
          </cell>
          <cell r="D286">
            <v>0</v>
          </cell>
        </row>
        <row r="287">
          <cell r="A287">
            <v>2000176</v>
          </cell>
          <cell r="B287" t="str">
            <v>Fornecimento e instalacao de Conjunto Moto-Bomba do tipo su</v>
          </cell>
          <cell r="C287" t="str">
            <v>un</v>
          </cell>
          <cell r="D287">
            <v>0</v>
          </cell>
        </row>
        <row r="288">
          <cell r="A288">
            <v>2000177</v>
          </cell>
          <cell r="B288" t="str">
            <v>Fornecimento e instalacao de Conjunto Moto-Bomba do tipo su</v>
          </cell>
          <cell r="C288" t="str">
            <v>un</v>
          </cell>
          <cell r="D288">
            <v>0</v>
          </cell>
        </row>
        <row r="289">
          <cell r="A289">
            <v>2000178</v>
          </cell>
          <cell r="B289" t="str">
            <v>Assentamento de tubul. FoFo, c/junta elastica, Diam.de 500m</v>
          </cell>
          <cell r="C289" t="str">
            <v>m</v>
          </cell>
          <cell r="D289">
            <v>19.87</v>
          </cell>
        </row>
        <row r="290">
          <cell r="A290">
            <v>2000179</v>
          </cell>
          <cell r="B290" t="str">
            <v>Fornecimento e instalacao de Conjunto Moto-Bomba do tipo su</v>
          </cell>
          <cell r="C290" t="str">
            <v>un</v>
          </cell>
          <cell r="D290">
            <v>0</v>
          </cell>
        </row>
        <row r="291">
          <cell r="A291">
            <v>2000180</v>
          </cell>
          <cell r="B291" t="str">
            <v>Fornecimento e instalacao de Conjunto Moto-Bomba do tipo su</v>
          </cell>
          <cell r="C291" t="str">
            <v>un</v>
          </cell>
          <cell r="D291">
            <v>0</v>
          </cell>
        </row>
        <row r="292">
          <cell r="A292">
            <v>2000181</v>
          </cell>
          <cell r="B292" t="str">
            <v>Fornecimento e instalacao de Conjunto Moto-Bomba do tipo su</v>
          </cell>
          <cell r="C292" t="str">
            <v>un</v>
          </cell>
          <cell r="D292">
            <v>0</v>
          </cell>
        </row>
        <row r="293">
          <cell r="A293">
            <v>2000182</v>
          </cell>
          <cell r="B293" t="str">
            <v>Fornecimento e instalacao de Conjunto Moto-Bomba do tipo su</v>
          </cell>
          <cell r="C293" t="str">
            <v>un</v>
          </cell>
          <cell r="D293">
            <v>0</v>
          </cell>
        </row>
        <row r="294">
          <cell r="A294">
            <v>2000183</v>
          </cell>
          <cell r="B294" t="str">
            <v>Fornecimento e instalacao de Conjunto Moto-Bomba do tipo su</v>
          </cell>
          <cell r="C294" t="str">
            <v>un</v>
          </cell>
          <cell r="D294">
            <v>0</v>
          </cell>
        </row>
        <row r="295">
          <cell r="A295">
            <v>2000184</v>
          </cell>
          <cell r="B295" t="str">
            <v>Fornecimento e instalacao de Conjunto Moto-Bomba do tipo su</v>
          </cell>
          <cell r="C295" t="str">
            <v>un</v>
          </cell>
          <cell r="D295">
            <v>0</v>
          </cell>
        </row>
        <row r="296">
          <cell r="A296">
            <v>2000185</v>
          </cell>
          <cell r="B296" t="str">
            <v>Fornecimento e instalacao de Conjunto Moto-Bomba do tipo su</v>
          </cell>
          <cell r="C296" t="str">
            <v>un</v>
          </cell>
          <cell r="D296">
            <v>0</v>
          </cell>
        </row>
        <row r="297">
          <cell r="A297">
            <v>2000186</v>
          </cell>
          <cell r="B297" t="str">
            <v>Fornecimento e instalacao de Conjunto Moto-Bomba do tipo su</v>
          </cell>
          <cell r="C297" t="str">
            <v>un</v>
          </cell>
          <cell r="D297">
            <v>0</v>
          </cell>
        </row>
        <row r="298">
          <cell r="A298">
            <v>2000187</v>
          </cell>
          <cell r="B298" t="str">
            <v>Fornecimento e instalacao de Conjunto Moto-Bomba do tipo su</v>
          </cell>
          <cell r="C298" t="str">
            <v>un</v>
          </cell>
          <cell r="D298">
            <v>0</v>
          </cell>
        </row>
        <row r="299">
          <cell r="A299">
            <v>2000188</v>
          </cell>
          <cell r="B299" t="str">
            <v>Fornecimento e instalacao de Conjunto Moto-Bomba do tipo su</v>
          </cell>
          <cell r="C299" t="str">
            <v>un</v>
          </cell>
          <cell r="D299">
            <v>0</v>
          </cell>
        </row>
        <row r="300">
          <cell r="A300">
            <v>2000189</v>
          </cell>
          <cell r="B300" t="str">
            <v>Fornecimento e instalacao de Conjunto Moto-Bomba do tipo su</v>
          </cell>
          <cell r="C300" t="str">
            <v>un</v>
          </cell>
          <cell r="D300">
            <v>0</v>
          </cell>
        </row>
        <row r="301">
          <cell r="A301">
            <v>2000190</v>
          </cell>
          <cell r="B301" t="str">
            <v>Fornecimento e instalacao de Conjunto Moto-Bomba do tipo su</v>
          </cell>
          <cell r="C301" t="str">
            <v>un</v>
          </cell>
          <cell r="D301">
            <v>0</v>
          </cell>
        </row>
        <row r="302">
          <cell r="A302">
            <v>2000191</v>
          </cell>
          <cell r="B302" t="str">
            <v>Fornecimento e instalacao de Conjunto Moto-Bomba do tipo su</v>
          </cell>
          <cell r="C302" t="str">
            <v>un</v>
          </cell>
          <cell r="D302">
            <v>0</v>
          </cell>
        </row>
        <row r="303">
          <cell r="A303">
            <v>2000192</v>
          </cell>
          <cell r="B303" t="str">
            <v>Fornecimento e instalacao de Conjunto Moto-Bomba do tipo su</v>
          </cell>
          <cell r="C303" t="str">
            <v>un</v>
          </cell>
          <cell r="D303">
            <v>0</v>
          </cell>
        </row>
        <row r="304">
          <cell r="A304">
            <v>2000193</v>
          </cell>
          <cell r="B304" t="str">
            <v>Fornecimento e instalacao de Conjunto Moto-Bomba do tipo su</v>
          </cell>
          <cell r="C304" t="str">
            <v>un</v>
          </cell>
          <cell r="D304">
            <v>0</v>
          </cell>
        </row>
        <row r="305">
          <cell r="A305">
            <v>2000194</v>
          </cell>
          <cell r="B305" t="str">
            <v>Fornecimento e instalacao de Conjunto Moto-Bomba do tipo su</v>
          </cell>
          <cell r="C305" t="str">
            <v>un</v>
          </cell>
          <cell r="D305">
            <v>0</v>
          </cell>
        </row>
        <row r="306">
          <cell r="A306">
            <v>2000195</v>
          </cell>
          <cell r="B306" t="str">
            <v>Fornecimento e instalacao de Conjunto Moto-Bomba do tipo su</v>
          </cell>
          <cell r="C306" t="str">
            <v>un</v>
          </cell>
          <cell r="D306">
            <v>0</v>
          </cell>
        </row>
        <row r="307">
          <cell r="A307">
            <v>2000196</v>
          </cell>
          <cell r="B307" t="str">
            <v>Fornecimento e instalacao de Conjunto Moto-Bomba do tipo su</v>
          </cell>
          <cell r="C307" t="str">
            <v>un</v>
          </cell>
          <cell r="D307">
            <v>0</v>
          </cell>
        </row>
        <row r="308">
          <cell r="A308">
            <v>2000197</v>
          </cell>
          <cell r="B308" t="str">
            <v>Fornecimento e instalacao de Conjunto Moto-Bomba do tipo su</v>
          </cell>
          <cell r="C308" t="str">
            <v>un</v>
          </cell>
          <cell r="D308">
            <v>0</v>
          </cell>
        </row>
        <row r="309">
          <cell r="A309">
            <v>2000198</v>
          </cell>
          <cell r="B309" t="str">
            <v>Fornecimento e instalacao de Conjunto Moto-Bomba do tipo su</v>
          </cell>
          <cell r="C309" t="str">
            <v>un</v>
          </cell>
          <cell r="D309">
            <v>0</v>
          </cell>
        </row>
        <row r="310">
          <cell r="A310">
            <v>2000199</v>
          </cell>
          <cell r="B310" t="str">
            <v>Fornecimento e instalacao de Conjunto Moto-Bomba do tipo su</v>
          </cell>
          <cell r="C310" t="str">
            <v>un</v>
          </cell>
          <cell r="D310">
            <v>0</v>
          </cell>
        </row>
        <row r="311">
          <cell r="A311">
            <v>2000200</v>
          </cell>
          <cell r="B311" t="str">
            <v>Fornecimento e instalacao de Conjunto Moto-Bomba do tipo su</v>
          </cell>
          <cell r="C311" t="str">
            <v>un</v>
          </cell>
          <cell r="D311">
            <v>0</v>
          </cell>
        </row>
        <row r="312">
          <cell r="A312">
            <v>2000201</v>
          </cell>
          <cell r="B312" t="str">
            <v>Fornecimento e instalacao de Conjunto Moto-Bomba do tipo su</v>
          </cell>
          <cell r="C312" t="str">
            <v>un</v>
          </cell>
          <cell r="D312">
            <v>0</v>
          </cell>
        </row>
        <row r="313">
          <cell r="A313">
            <v>2000202</v>
          </cell>
          <cell r="B313" t="str">
            <v>Fornecimento e instalacao de Conjunto Moto-Bomba do tipo su</v>
          </cell>
          <cell r="C313" t="str">
            <v>un</v>
          </cell>
          <cell r="D313">
            <v>0</v>
          </cell>
        </row>
        <row r="314">
          <cell r="A314">
            <v>2000203</v>
          </cell>
          <cell r="B314" t="str">
            <v>Fornecimento e instalacao de Conjunto Moto-Bomba do tipo su</v>
          </cell>
          <cell r="C314" t="str">
            <v>un</v>
          </cell>
          <cell r="D314">
            <v>0</v>
          </cell>
        </row>
        <row r="315">
          <cell r="A315">
            <v>2000204</v>
          </cell>
          <cell r="B315" t="str">
            <v>Fornecimento e instalacao de Conjunto Moto-Bomba do tipo su</v>
          </cell>
          <cell r="C315" t="str">
            <v>un</v>
          </cell>
          <cell r="D315">
            <v>0</v>
          </cell>
        </row>
        <row r="316">
          <cell r="A316">
            <v>2000205</v>
          </cell>
          <cell r="B316" t="str">
            <v>Fornecimento e instalacao de Conjunto Moto-Bomba do tipo su</v>
          </cell>
          <cell r="C316" t="str">
            <v>un</v>
          </cell>
          <cell r="D316">
            <v>0</v>
          </cell>
        </row>
        <row r="317">
          <cell r="A317">
            <v>2000206</v>
          </cell>
          <cell r="B317" t="str">
            <v>Fornecimento e instalacao de Conjunto Moto-Bomba do tipo su</v>
          </cell>
          <cell r="C317" t="str">
            <v>un</v>
          </cell>
          <cell r="D317">
            <v>0</v>
          </cell>
        </row>
        <row r="318">
          <cell r="A318">
            <v>2000207</v>
          </cell>
          <cell r="B318" t="str">
            <v>Fornecimento e instalacao de Conjunto Moto-Bomba do tipo su</v>
          </cell>
          <cell r="C318" t="str">
            <v>un</v>
          </cell>
          <cell r="D318">
            <v>0</v>
          </cell>
        </row>
        <row r="319">
          <cell r="A319">
            <v>2000208</v>
          </cell>
          <cell r="B319" t="str">
            <v>Fornecimento e instalacao de Conjunto Moto-Bomba do tipo su</v>
          </cell>
          <cell r="C319" t="str">
            <v>un</v>
          </cell>
          <cell r="D319">
            <v>0</v>
          </cell>
        </row>
        <row r="320">
          <cell r="A320">
            <v>2000209</v>
          </cell>
          <cell r="B320" t="str">
            <v>Fornecimento e instalacao de Conjunto Moto-Bomba do tipo su</v>
          </cell>
          <cell r="C320" t="str">
            <v>un</v>
          </cell>
          <cell r="D320">
            <v>0</v>
          </cell>
        </row>
        <row r="321">
          <cell r="A321">
            <v>2000210</v>
          </cell>
          <cell r="B321" t="str">
            <v>Fornecimento e instalacao de Conjunto Moto-Bomba do tipo su</v>
          </cell>
          <cell r="C321" t="str">
            <v>un</v>
          </cell>
          <cell r="D321">
            <v>0</v>
          </cell>
        </row>
        <row r="322">
          <cell r="A322">
            <v>2000211</v>
          </cell>
          <cell r="B322" t="str">
            <v>BARRACAO PARA ESCRITORIO DE OBRA - 2A. PARTE</v>
          </cell>
          <cell r="C322" t="str">
            <v>M2</v>
          </cell>
          <cell r="D322">
            <v>80.7</v>
          </cell>
        </row>
        <row r="323">
          <cell r="A323">
            <v>2000212</v>
          </cell>
          <cell r="B323" t="str">
            <v>Assentamento de tubul. PVC c/junta elastica, p/esgoto, diam</v>
          </cell>
          <cell r="C323" t="str">
            <v>m</v>
          </cell>
          <cell r="D323">
            <v>4.9000000000000004</v>
          </cell>
        </row>
        <row r="324">
          <cell r="A324">
            <v>2000213</v>
          </cell>
          <cell r="B324" t="str">
            <v>Assentamento de tubul. PVC c/junta elastica, p/esgoto, diam</v>
          </cell>
          <cell r="C324" t="str">
            <v>m</v>
          </cell>
          <cell r="D324">
            <v>5.82</v>
          </cell>
        </row>
        <row r="325">
          <cell r="A325">
            <v>2000214</v>
          </cell>
          <cell r="B325" t="str">
            <v>CAIXA DAGUA 310L EM FIBRA INSTALADA</v>
          </cell>
          <cell r="C325" t="str">
            <v>UN</v>
          </cell>
          <cell r="D325">
            <v>326</v>
          </cell>
        </row>
        <row r="326">
          <cell r="A326">
            <v>2000215</v>
          </cell>
          <cell r="B326" t="str">
            <v>Preparo manual de ter., compreend. acerto, raspagem eventua</v>
          </cell>
          <cell r="C326" t="str">
            <v>m2</v>
          </cell>
          <cell r="D326">
            <v>2.74</v>
          </cell>
        </row>
        <row r="327">
          <cell r="A327">
            <v>2000217</v>
          </cell>
          <cell r="B327" t="str">
            <v>CERCA C/ 8 FIOS DE ARAME FARPADO E ESTACAS DE CONCRETO</v>
          </cell>
          <cell r="C327" t="str">
            <v>M</v>
          </cell>
          <cell r="D327">
            <v>33.57</v>
          </cell>
        </row>
        <row r="328">
          <cell r="A328">
            <v>2000218</v>
          </cell>
          <cell r="B328" t="str">
            <v>COBERTA EM TELHA DE FIBROCIMENTO CANALETA 49 SOBRE MADEIRA</v>
          </cell>
          <cell r="C328" t="str">
            <v>M2</v>
          </cell>
          <cell r="D328">
            <v>280.37</v>
          </cell>
        </row>
        <row r="329">
          <cell r="A329">
            <v>2000219</v>
          </cell>
          <cell r="B329" t="str">
            <v>COBOGO VENEZIANO DE 50x50CM</v>
          </cell>
          <cell r="C329" t="str">
            <v>M2</v>
          </cell>
          <cell r="D329">
            <v>28.51</v>
          </cell>
        </row>
        <row r="330">
          <cell r="A330">
            <v>2000220</v>
          </cell>
          <cell r="B330" t="str">
            <v>Aterro em mat. de 1a.cat., espalhado p/trator, em camadas d</v>
          </cell>
          <cell r="C330" t="str">
            <v>m3</v>
          </cell>
          <cell r="D330">
            <v>10.11</v>
          </cell>
        </row>
        <row r="331">
          <cell r="A331">
            <v>2000221</v>
          </cell>
          <cell r="B331" t="str">
            <v>DEMOLICAO DE ALVENARIA DE 1/2 VEZ</v>
          </cell>
          <cell r="C331" t="str">
            <v>M3</v>
          </cell>
          <cell r="D331">
            <v>18.28</v>
          </cell>
        </row>
        <row r="332">
          <cell r="A332">
            <v>2000222</v>
          </cell>
          <cell r="B332" t="str">
            <v>DEMOLICAO DE CONCRETO SIMPLES</v>
          </cell>
          <cell r="C332" t="str">
            <v>M3</v>
          </cell>
          <cell r="D332">
            <v>59.41</v>
          </cell>
        </row>
        <row r="333">
          <cell r="A333">
            <v>2000223</v>
          </cell>
          <cell r="B333" t="str">
            <v>ESCAVACAO DE VALA A FRIO EM MATERIAL DE 2a. CATEGORIA ATE 1</v>
          </cell>
          <cell r="C333" t="str">
            <v>M3</v>
          </cell>
          <cell r="D333">
            <v>19.55</v>
          </cell>
        </row>
        <row r="334">
          <cell r="A334">
            <v>2000225</v>
          </cell>
          <cell r="B334" t="str">
            <v>Escavacao mecanica c/trator de lamina, potencia 200cv, em m</v>
          </cell>
          <cell r="C334" t="str">
            <v>m3</v>
          </cell>
          <cell r="D334">
            <v>3.16</v>
          </cell>
        </row>
        <row r="335">
          <cell r="A335">
            <v>2000231</v>
          </cell>
          <cell r="B335" t="str">
            <v>Assentamento de tubul. PVC c/junta elastica, p/esgoto, diam</v>
          </cell>
          <cell r="C335" t="str">
            <v>m</v>
          </cell>
          <cell r="D335">
            <v>3.42</v>
          </cell>
        </row>
        <row r="336">
          <cell r="A336">
            <v>2000232</v>
          </cell>
          <cell r="B336" t="str">
            <v>CARGA E DESCARGA DE TUBOS DE PVC RIGIDO E PVC DEFOFO DN 350</v>
          </cell>
          <cell r="C336" t="str">
            <v>m</v>
          </cell>
          <cell r="D336">
            <v>0.92</v>
          </cell>
        </row>
        <row r="337">
          <cell r="A337">
            <v>2000233</v>
          </cell>
          <cell r="B337" t="str">
            <v>Assentamento de tubul. PVC c/junta elastica, p/esgoto, diam</v>
          </cell>
          <cell r="C337" t="str">
            <v>m</v>
          </cell>
          <cell r="D337">
            <v>4.4400000000000004</v>
          </cell>
        </row>
        <row r="338">
          <cell r="A338">
            <v>2000234</v>
          </cell>
          <cell r="B338" t="str">
            <v>CARGA E DESCARGA DE TUBOS DE PVC RIGIDO E PVC DEFOFO DN 400</v>
          </cell>
          <cell r="C338" t="str">
            <v>m</v>
          </cell>
          <cell r="D338">
            <v>1.05</v>
          </cell>
        </row>
        <row r="339">
          <cell r="A339">
            <v>2000235</v>
          </cell>
          <cell r="B339" t="str">
            <v>Revestimento com gramineas para os taludes externos.</v>
          </cell>
          <cell r="C339" t="str">
            <v>M2</v>
          </cell>
          <cell r="D339">
            <v>15.35</v>
          </cell>
        </row>
        <row r="340">
          <cell r="A340">
            <v>2000236</v>
          </cell>
          <cell r="B340" t="str">
            <v>CARGA E DESCARGA DE TUBOS DE PVC RIGIDO E PVC DEFOFO DN 150</v>
          </cell>
          <cell r="C340" t="str">
            <v>m</v>
          </cell>
          <cell r="D340">
            <v>1.65</v>
          </cell>
        </row>
        <row r="341">
          <cell r="A341">
            <v>2000237</v>
          </cell>
          <cell r="B341" t="str">
            <v>CARGA E DESCARGA DE TUBOS DE PVC RIGIDO E PVC DEFOFO DN 250</v>
          </cell>
          <cell r="C341" t="str">
            <v>m</v>
          </cell>
          <cell r="D341">
            <v>2.89</v>
          </cell>
        </row>
        <row r="342">
          <cell r="A342">
            <v>2000238</v>
          </cell>
          <cell r="B342" t="str">
            <v>Assentamento de tubul. FoFo, c/junta elastica, Diam.de 350m</v>
          </cell>
          <cell r="C342" t="str">
            <v>m</v>
          </cell>
          <cell r="D342">
            <v>9.8800000000000008</v>
          </cell>
        </row>
        <row r="343">
          <cell r="A343">
            <v>2000239</v>
          </cell>
          <cell r="B343" t="str">
            <v>CARGA E DESCARGA DE TUBOS DE PVC RIGIDO E PVC DEFOFO DN 350</v>
          </cell>
          <cell r="C343" t="str">
            <v>m</v>
          </cell>
          <cell r="D343">
            <v>3.86</v>
          </cell>
        </row>
        <row r="344">
          <cell r="A344">
            <v>2000240</v>
          </cell>
          <cell r="B344" t="str">
            <v>Tubo de FoFo ductil, classe K-7, c/junta elastica, Diam. de</v>
          </cell>
          <cell r="C344" t="str">
            <v>m</v>
          </cell>
          <cell r="D344">
            <v>1.07</v>
          </cell>
        </row>
        <row r="345">
          <cell r="A345">
            <v>2000241</v>
          </cell>
          <cell r="B345" t="str">
            <v>CARGA E DESCARGA DE TUBOS DE PVC RIGIDO E PVC DEFOFO DN 400</v>
          </cell>
          <cell r="C345" t="str">
            <v>m</v>
          </cell>
          <cell r="D345">
            <v>4.13</v>
          </cell>
        </row>
        <row r="346">
          <cell r="A346">
            <v>2000242</v>
          </cell>
          <cell r="B346" t="str">
            <v>BARRACAO PARA ESCRITORIO DE OBRA - 3A. PARTE</v>
          </cell>
          <cell r="C346" t="str">
            <v>UN</v>
          </cell>
          <cell r="D346">
            <v>9.2200000000000006</v>
          </cell>
        </row>
        <row r="347">
          <cell r="A347">
            <v>2000243</v>
          </cell>
          <cell r="B347" t="str">
            <v>FORNECIMENTO E ASSENTAMENTO DE CURVA 11o EM FOFO DUCTIL, C/</v>
          </cell>
          <cell r="C347" t="str">
            <v>PC</v>
          </cell>
          <cell r="D347">
            <v>770.39</v>
          </cell>
        </row>
        <row r="348">
          <cell r="A348">
            <v>2000244</v>
          </cell>
          <cell r="B348" t="str">
            <v>ASSENTAMENTO DE CONEXOES EM FERRO FUNDIDO, JUNTA ELASTICA,</v>
          </cell>
          <cell r="C348" t="str">
            <v>PC</v>
          </cell>
          <cell r="D348">
            <v>10.09</v>
          </cell>
        </row>
        <row r="349">
          <cell r="A349">
            <v>2000245</v>
          </cell>
          <cell r="B349" t="str">
            <v>Tubo de FoFo ductil, classe K-7, c/junta elastica, Diam. de</v>
          </cell>
          <cell r="C349" t="str">
            <v>m</v>
          </cell>
          <cell r="D349">
            <v>1.24</v>
          </cell>
        </row>
        <row r="350">
          <cell r="A350">
            <v>2000246</v>
          </cell>
          <cell r="B350" t="str">
            <v>FORNECIMENTO E ASSENTAMENTO DE CURVA 45o EM FOFO JE DN 300M</v>
          </cell>
          <cell r="C350" t="str">
            <v>PC</v>
          </cell>
          <cell r="D350">
            <v>368.69</v>
          </cell>
        </row>
        <row r="351">
          <cell r="A351">
            <v>2000247</v>
          </cell>
          <cell r="B351" t="str">
            <v>ASSENTAMENTO DE CONEXOES EM FERRO FUNDIDO, JUNTA ELASTICA,</v>
          </cell>
          <cell r="C351" t="str">
            <v>PC</v>
          </cell>
          <cell r="D351">
            <v>9.2899999999999991</v>
          </cell>
        </row>
        <row r="352">
          <cell r="A352">
            <v>2000248</v>
          </cell>
          <cell r="B352" t="str">
            <v>FORNECIMENTO E ASSENTAMENTO DE CURVA 45o EM FOFO DUCTIL, C/</v>
          </cell>
          <cell r="C352" t="str">
            <v>PC</v>
          </cell>
          <cell r="D352">
            <v>780.39</v>
          </cell>
        </row>
        <row r="353">
          <cell r="A353">
            <v>2000249</v>
          </cell>
          <cell r="B353" t="str">
            <v>FORNECIMENTO E ASSENTAMENTO DE CURVA 90o EM FOFO DUCTIL, C/</v>
          </cell>
          <cell r="C353" t="str">
            <v>PC</v>
          </cell>
          <cell r="D353">
            <v>725.55</v>
          </cell>
        </row>
        <row r="354">
          <cell r="A354">
            <v>2000250</v>
          </cell>
          <cell r="B354" t="str">
            <v>Assentamento de tubul. FoFo, c/junta elastica, Diam.de 600m</v>
          </cell>
          <cell r="C354" t="str">
            <v>m</v>
          </cell>
          <cell r="D354">
            <v>24.14</v>
          </cell>
        </row>
        <row r="355">
          <cell r="A355">
            <v>2000251</v>
          </cell>
          <cell r="B355" t="str">
            <v>TERMINAL DE LIMPEZA (TL) DIAM. 150MM</v>
          </cell>
          <cell r="C355" t="str">
            <v>UN</v>
          </cell>
          <cell r="D355">
            <v>189.82</v>
          </cell>
        </row>
        <row r="356">
          <cell r="A356">
            <v>2000254</v>
          </cell>
          <cell r="B356" t="str">
            <v>Tubo de concreto armado, Classe A-2, p/esgoto, Diam. de 600</v>
          </cell>
          <cell r="C356" t="str">
            <v>m</v>
          </cell>
          <cell r="D356">
            <v>91.34</v>
          </cell>
        </row>
        <row r="357">
          <cell r="A357">
            <v>2000255</v>
          </cell>
          <cell r="B357" t="str">
            <v>Assentamento de tubul. FoFo, c/junta elastica, Diam.de 700m</v>
          </cell>
          <cell r="C357" t="str">
            <v>m</v>
          </cell>
          <cell r="D357">
            <v>28.36</v>
          </cell>
        </row>
        <row r="358">
          <cell r="A358">
            <v>2000256</v>
          </cell>
          <cell r="B358" t="str">
            <v>Escavacao em solo de 3a. categoria</v>
          </cell>
          <cell r="C358" t="str">
            <v>m3</v>
          </cell>
          <cell r="D358">
            <v>32.78</v>
          </cell>
        </row>
        <row r="359">
          <cell r="A359">
            <v>2000257</v>
          </cell>
          <cell r="B359" t="str">
            <v>Escavacao a ceu aberto, em mat. de 2a. cat.</v>
          </cell>
          <cell r="C359" t="str">
            <v>m3</v>
          </cell>
          <cell r="D359">
            <v>9.82</v>
          </cell>
        </row>
        <row r="360">
          <cell r="A360">
            <v>2000258</v>
          </cell>
          <cell r="B360" t="str">
            <v>Escavacao a ceu aberto, em mat. de 3a. cat.</v>
          </cell>
          <cell r="C360" t="str">
            <v>m3</v>
          </cell>
          <cell r="D360">
            <v>67.41</v>
          </cell>
        </row>
        <row r="361">
          <cell r="A361">
            <v>2000259</v>
          </cell>
          <cell r="B361" t="str">
            <v>Escavacao de vala em material de 3a. categoria entre 1,50m</v>
          </cell>
          <cell r="C361" t="str">
            <v>m3</v>
          </cell>
          <cell r="D361">
            <v>40.6</v>
          </cell>
        </row>
        <row r="362">
          <cell r="A362">
            <v>2000260</v>
          </cell>
          <cell r="B362" t="str">
            <v>Escavacao de vala em material de 3a. categoria ate 1,50m.</v>
          </cell>
          <cell r="C362" t="str">
            <v>m3</v>
          </cell>
          <cell r="D362">
            <v>126.16</v>
          </cell>
        </row>
        <row r="363">
          <cell r="A363">
            <v>2000261</v>
          </cell>
          <cell r="B363" t="str">
            <v>Travessia de rodovia</v>
          </cell>
          <cell r="C363" t="str">
            <v>m</v>
          </cell>
          <cell r="D363">
            <v>0</v>
          </cell>
        </row>
        <row r="364">
          <cell r="A364">
            <v>2000262</v>
          </cell>
          <cell r="B364" t="str">
            <v>Travessia de ferrovia</v>
          </cell>
          <cell r="C364" t="str">
            <v>m</v>
          </cell>
          <cell r="D364">
            <v>0</v>
          </cell>
        </row>
        <row r="365">
          <cell r="A365">
            <v>2000263</v>
          </cell>
          <cell r="B365" t="str">
            <v>Caixa de passeio para ligacao predial.</v>
          </cell>
          <cell r="C365" t="str">
            <v>un</v>
          </cell>
          <cell r="D365">
            <v>45.8</v>
          </cell>
        </row>
        <row r="366">
          <cell r="A366">
            <v>2000264</v>
          </cell>
          <cell r="B366" t="str">
            <v>Revestimento interno das lagoas com manta de polietileno</v>
          </cell>
          <cell r="C366" t="str">
            <v>m2</v>
          </cell>
          <cell r="D366">
            <v>1.39</v>
          </cell>
        </row>
        <row r="367">
          <cell r="A367">
            <v>2000265</v>
          </cell>
          <cell r="B367" t="str">
            <v>Revestimento primario para bermas e area de circulacao</v>
          </cell>
          <cell r="C367" t="str">
            <v>m3</v>
          </cell>
          <cell r="D367">
            <v>44.54</v>
          </cell>
        </row>
        <row r="368">
          <cell r="A368">
            <v>2000266</v>
          </cell>
          <cell r="B368" t="str">
            <v>Fossa septica e filtro anaerobico</v>
          </cell>
          <cell r="C368" t="str">
            <v>vb</v>
          </cell>
          <cell r="D368">
            <v>123418.7</v>
          </cell>
        </row>
        <row r="369">
          <cell r="A369">
            <v>2000267</v>
          </cell>
          <cell r="B369" t="str">
            <v>Tubo de concreto armado, Classe A-2, p/esgoto, Diam. de 800</v>
          </cell>
          <cell r="C369" t="str">
            <v>m</v>
          </cell>
          <cell r="D369">
            <v>206.12</v>
          </cell>
        </row>
        <row r="370">
          <cell r="A370">
            <v>2000268</v>
          </cell>
          <cell r="B370" t="str">
            <v>Tubo de FoFo ductil, classe K-7, c/junta elastica, Diam. de</v>
          </cell>
          <cell r="C370" t="str">
            <v>m</v>
          </cell>
          <cell r="D370">
            <v>350.9</v>
          </cell>
        </row>
        <row r="371">
          <cell r="A371">
            <v>2000269</v>
          </cell>
          <cell r="B371" t="str">
            <v>CARGA E DESCARGA DE TUBOS DE PVC RIGIDO E PVC DEFOFO DN 300</v>
          </cell>
          <cell r="C371" t="str">
            <v>m</v>
          </cell>
          <cell r="D371">
            <v>0.79</v>
          </cell>
        </row>
        <row r="372">
          <cell r="A372">
            <v>2000270</v>
          </cell>
          <cell r="B372" t="str">
            <v>Tubo de Inspecao e Limpeza (TIL) em PVC linha de Esgotament</v>
          </cell>
          <cell r="C372" t="str">
            <v>un</v>
          </cell>
          <cell r="D372">
            <v>204.54</v>
          </cell>
        </row>
        <row r="373">
          <cell r="A373">
            <v>2000271</v>
          </cell>
          <cell r="B373" t="str">
            <v>Tubo de Inspecao e Limpeza (TIL) em PVC linha de Esgotament</v>
          </cell>
          <cell r="C373" t="str">
            <v>un</v>
          </cell>
          <cell r="D373">
            <v>281.73</v>
          </cell>
        </row>
        <row r="374">
          <cell r="A374">
            <v>2000272</v>
          </cell>
          <cell r="B374" t="str">
            <v>Tubo de Inspecao e Limpeza (TIL) em PVC linha de Esgotament</v>
          </cell>
          <cell r="C374" t="str">
            <v>un</v>
          </cell>
          <cell r="D374">
            <v>355.36</v>
          </cell>
        </row>
        <row r="375">
          <cell r="A375">
            <v>2000273</v>
          </cell>
          <cell r="B375" t="str">
            <v>Tubo de Inspecao e Limpeza (TIL) em PVC linha de Esgotament</v>
          </cell>
          <cell r="C375" t="str">
            <v>un</v>
          </cell>
          <cell r="D375">
            <v>427.39</v>
          </cell>
        </row>
        <row r="376">
          <cell r="A376">
            <v>2000274</v>
          </cell>
          <cell r="B376" t="str">
            <v>Poco de visita em aneis de concreto pre-mold., p/esgoto san</v>
          </cell>
          <cell r="C376" t="str">
            <v>un</v>
          </cell>
          <cell r="D376">
            <v>745.61</v>
          </cell>
        </row>
        <row r="377">
          <cell r="A377">
            <v>2000275</v>
          </cell>
          <cell r="B377" t="str">
            <v>Poco de visita em aneis de concreto pre-mold., p/esgoto san</v>
          </cell>
          <cell r="C377" t="str">
            <v>un</v>
          </cell>
          <cell r="D377">
            <v>624.6</v>
          </cell>
        </row>
        <row r="378">
          <cell r="A378">
            <v>2000280</v>
          </cell>
          <cell r="B378" t="str">
            <v>Terminal de Limpeza (TL) em PVC linha de Esgotamento Sanita</v>
          </cell>
          <cell r="C378" t="str">
            <v>un</v>
          </cell>
          <cell r="D378">
            <v>161.97999999999999</v>
          </cell>
        </row>
        <row r="379">
          <cell r="A379">
            <v>2000281</v>
          </cell>
          <cell r="B379" t="str">
            <v>Poco de visita em aneis de concreto pre-mold., p/esgoto san</v>
          </cell>
          <cell r="C379" t="str">
            <v>un</v>
          </cell>
          <cell r="D379">
            <v>363.48</v>
          </cell>
        </row>
        <row r="380">
          <cell r="A380">
            <v>2000282</v>
          </cell>
          <cell r="B380" t="str">
            <v>Poco de visita em aneis de concreto pre-mold., p/esgoto san</v>
          </cell>
          <cell r="C380" t="str">
            <v>un</v>
          </cell>
          <cell r="D380">
            <v>421.64</v>
          </cell>
        </row>
        <row r="381">
          <cell r="A381">
            <v>2000283</v>
          </cell>
          <cell r="B381" t="str">
            <v>Fornecimento e instalacao de Conjunto Moto-Bomba, Hm=4,00 m</v>
          </cell>
          <cell r="C381" t="str">
            <v>un</v>
          </cell>
          <cell r="D381">
            <v>5732.65</v>
          </cell>
        </row>
        <row r="382">
          <cell r="A382">
            <v>2000284</v>
          </cell>
          <cell r="B382" t="str">
            <v>Fornecimento e instalacao de Conjunto Moto-Bomba, Hm=13,10</v>
          </cell>
          <cell r="C382" t="str">
            <v>un</v>
          </cell>
          <cell r="D382">
            <v>10718.7</v>
          </cell>
        </row>
        <row r="383">
          <cell r="A383">
            <v>2000285</v>
          </cell>
          <cell r="B383" t="str">
            <v>Fornecimento e instalacao de Conjunto Moto-Bomba, Hm=9,30 m</v>
          </cell>
          <cell r="C383" t="str">
            <v>un</v>
          </cell>
          <cell r="D383">
            <v>10718.7</v>
          </cell>
        </row>
        <row r="384">
          <cell r="A384">
            <v>2000286</v>
          </cell>
          <cell r="B384" t="str">
            <v>Fornecimento e instalacao de Conjunto Moto-Bomba, Hm=8,00 m</v>
          </cell>
          <cell r="C384" t="str">
            <v>un</v>
          </cell>
          <cell r="D384">
            <v>8680.5</v>
          </cell>
        </row>
        <row r="385">
          <cell r="A385">
            <v>2000287</v>
          </cell>
          <cell r="B385" t="str">
            <v>Fornecimento e instalacao de Conjunto Moto-Bomba, Hm=3,30 m</v>
          </cell>
          <cell r="C385" t="str">
            <v>un</v>
          </cell>
          <cell r="D385">
            <v>8639.7000000000007</v>
          </cell>
        </row>
        <row r="386">
          <cell r="A386">
            <v>2000288</v>
          </cell>
          <cell r="B386" t="str">
            <v>Fornecimento e instalacao de Conjunto Moto-Bomba, Hm=19,80</v>
          </cell>
          <cell r="C386" t="str">
            <v>un</v>
          </cell>
          <cell r="D386">
            <v>16132.5</v>
          </cell>
        </row>
        <row r="387">
          <cell r="A387">
            <v>2000289</v>
          </cell>
          <cell r="B387" t="str">
            <v>Fornecimento e instalacao de Conjunto Moto-Bomba, Hm=7,90 m</v>
          </cell>
          <cell r="C387" t="str">
            <v>un</v>
          </cell>
          <cell r="D387">
            <v>17371.93</v>
          </cell>
        </row>
        <row r="388">
          <cell r="A388">
            <v>2000290</v>
          </cell>
          <cell r="B388" t="str">
            <v>Fornecimento e instalacao de Conjunto Moto-Bomba, Hm=4,00 m</v>
          </cell>
          <cell r="C388" t="str">
            <v>un</v>
          </cell>
          <cell r="D388">
            <v>8639.7000000000007</v>
          </cell>
        </row>
        <row r="389">
          <cell r="A389">
            <v>2000291</v>
          </cell>
          <cell r="B389" t="str">
            <v>Fornecimento e instalacao de Conjunto Moto-Bomba, Hm=7,50 m</v>
          </cell>
          <cell r="C389" t="str">
            <v>un</v>
          </cell>
          <cell r="D389">
            <v>8680.5</v>
          </cell>
        </row>
        <row r="390">
          <cell r="A390">
            <v>2000292</v>
          </cell>
          <cell r="B390" t="str">
            <v>Fornecimento e instalacao de Conjunto Moto-Bomba, Hm=4,30 m</v>
          </cell>
          <cell r="C390" t="str">
            <v>un</v>
          </cell>
          <cell r="D390">
            <v>8639.7000000000007</v>
          </cell>
        </row>
        <row r="391">
          <cell r="A391">
            <v>2000293</v>
          </cell>
          <cell r="B391" t="str">
            <v>Fornecimento e instalacao de Conjunto Moto-Bomba, Hm=4,10 m</v>
          </cell>
          <cell r="C391" t="str">
            <v>un</v>
          </cell>
          <cell r="D391">
            <v>5732.65</v>
          </cell>
        </row>
        <row r="392">
          <cell r="A392">
            <v>2000294</v>
          </cell>
          <cell r="B392" t="str">
            <v>Fornecimento e instalacao de Conjunto Moto-Bomba, Hm=4,80 m</v>
          </cell>
          <cell r="C392" t="str">
            <v>un</v>
          </cell>
          <cell r="D392">
            <v>8639.7000000000007</v>
          </cell>
        </row>
        <row r="393">
          <cell r="A393">
            <v>2000295</v>
          </cell>
          <cell r="B393" t="str">
            <v>Fornecimento e instalacao de Conjunto Moto-Bomba, Hm=5,30 m</v>
          </cell>
          <cell r="C393" t="str">
            <v>un</v>
          </cell>
          <cell r="D393">
            <v>5732.65</v>
          </cell>
        </row>
        <row r="394">
          <cell r="A394">
            <v>2000296</v>
          </cell>
          <cell r="B394" t="str">
            <v>Fornecimento e instalacao de Conjunto Moto-Bomba, Hm=3,30 m</v>
          </cell>
          <cell r="C394" t="str">
            <v>un</v>
          </cell>
          <cell r="D394">
            <v>5732.65</v>
          </cell>
        </row>
        <row r="395">
          <cell r="A395">
            <v>2000297</v>
          </cell>
          <cell r="B395" t="str">
            <v>Fornecimento e instalacao de Conjunto Moto-Bomba, Hm=5,00 m</v>
          </cell>
          <cell r="C395" t="str">
            <v>un</v>
          </cell>
          <cell r="D395">
            <v>8639.7000000000007</v>
          </cell>
        </row>
        <row r="396">
          <cell r="A396">
            <v>2000298</v>
          </cell>
          <cell r="B396" t="str">
            <v>Fornecimento e instalacao de Conjunto Moto-Bomba, Hm=6,60 m</v>
          </cell>
          <cell r="C396" t="str">
            <v>un</v>
          </cell>
          <cell r="D396">
            <v>8680.5</v>
          </cell>
        </row>
        <row r="397">
          <cell r="A397">
            <v>2000299</v>
          </cell>
          <cell r="B397" t="str">
            <v>Fornecimento e instalacao de Conjunto Moto-Bomba, Hm=4,40 m</v>
          </cell>
          <cell r="C397" t="str">
            <v>un</v>
          </cell>
          <cell r="D397">
            <v>8639.7000000000007</v>
          </cell>
        </row>
        <row r="398">
          <cell r="A398">
            <v>2000300</v>
          </cell>
          <cell r="B398" t="str">
            <v>Fornecimento e instalacao de Conjunto Moto-Bomba, Hm=6,70 m</v>
          </cell>
          <cell r="C398" t="str">
            <v>un</v>
          </cell>
          <cell r="D398">
            <v>5732.65</v>
          </cell>
        </row>
        <row r="399">
          <cell r="A399">
            <v>2000301</v>
          </cell>
          <cell r="B399" t="str">
            <v>Fornecimento e instalacao de Conjunto Moto-Bomba, Hm=5,80 m</v>
          </cell>
          <cell r="C399" t="str">
            <v>un</v>
          </cell>
          <cell r="D399">
            <v>5732.65</v>
          </cell>
        </row>
        <row r="400">
          <cell r="A400">
            <v>2000302</v>
          </cell>
          <cell r="B400" t="str">
            <v>Fornecimento e instalacao de Conjunto Moto-Bomba, Hm=4,96 m</v>
          </cell>
          <cell r="C400" t="str">
            <v>un</v>
          </cell>
          <cell r="D400">
            <v>5771.19</v>
          </cell>
        </row>
        <row r="401">
          <cell r="A401">
            <v>2000303</v>
          </cell>
          <cell r="B401" t="str">
            <v>Fornecimento e instalacao de Conjunto Moto-Bomba, Hm=5,70 m</v>
          </cell>
          <cell r="C401" t="str">
            <v>un</v>
          </cell>
          <cell r="D401">
            <v>8639.7000000000007</v>
          </cell>
        </row>
        <row r="402">
          <cell r="A402">
            <v>2000304</v>
          </cell>
          <cell r="B402" t="str">
            <v>Fornecimento e instalacao de Conjunto Moto-Bomba, Hm=21,67</v>
          </cell>
          <cell r="C402" t="str">
            <v>un</v>
          </cell>
          <cell r="D402">
            <v>16171.04</v>
          </cell>
        </row>
        <row r="403">
          <cell r="A403">
            <v>2000305</v>
          </cell>
          <cell r="B403" t="str">
            <v>Fornecimento e instalacao de Conjunto Moto-Bomba, Hm=14,93</v>
          </cell>
          <cell r="C403" t="str">
            <v>un</v>
          </cell>
          <cell r="D403">
            <v>10757.24</v>
          </cell>
        </row>
        <row r="404">
          <cell r="A404">
            <v>2000306</v>
          </cell>
          <cell r="B404" t="str">
            <v>Fornecimento e instalacao de Conjunto Moto-Bomba, Hm=13,04</v>
          </cell>
          <cell r="C404" t="str">
            <v>un</v>
          </cell>
          <cell r="D404">
            <v>10757.24</v>
          </cell>
        </row>
        <row r="405">
          <cell r="A405">
            <v>2000307</v>
          </cell>
          <cell r="B405" t="str">
            <v>Fornecimento e instalacao de Conjunto Moto-Bomba, Hm=5,10 m</v>
          </cell>
          <cell r="C405" t="str">
            <v>un</v>
          </cell>
          <cell r="D405">
            <v>8678.24</v>
          </cell>
        </row>
        <row r="406">
          <cell r="A406">
            <v>2000308</v>
          </cell>
          <cell r="B406" t="str">
            <v>Fornecimento e instalacao de Conjunto Moto-Bomba, Hm=13,33</v>
          </cell>
          <cell r="C406" t="str">
            <v>un</v>
          </cell>
          <cell r="D406">
            <v>15036.24</v>
          </cell>
        </row>
        <row r="407">
          <cell r="A407">
            <v>2000309</v>
          </cell>
          <cell r="B407" t="str">
            <v>Fornecimento e instalacao de Conjunto Moto-Bomba, Hm=28,39</v>
          </cell>
          <cell r="C407" t="str">
            <v>un</v>
          </cell>
          <cell r="D407">
            <v>48032.38</v>
          </cell>
        </row>
        <row r="408">
          <cell r="A408">
            <v>2000310</v>
          </cell>
          <cell r="B408" t="str">
            <v>Fornecimento e instalacao de Conjunto Moto-Bomba, Hm=15,51</v>
          </cell>
          <cell r="C408" t="str">
            <v>un</v>
          </cell>
          <cell r="D408">
            <v>7824.4</v>
          </cell>
        </row>
        <row r="409">
          <cell r="A409">
            <v>2000311</v>
          </cell>
          <cell r="B409" t="str">
            <v>Fornecimento e instalacao de Conjunto Moto-Bomba, Hm=11,08</v>
          </cell>
          <cell r="C409" t="str">
            <v>un</v>
          </cell>
          <cell r="D409">
            <v>10757.24</v>
          </cell>
        </row>
        <row r="410">
          <cell r="A410">
            <v>2000312</v>
          </cell>
          <cell r="B410" t="str">
            <v>Fornecimento e instalacao de Conjunto Moto-Bomba, Hm=8,25m</v>
          </cell>
          <cell r="C410" t="str">
            <v>un</v>
          </cell>
          <cell r="D410">
            <v>5732.65</v>
          </cell>
        </row>
        <row r="411">
          <cell r="A411">
            <v>2000313</v>
          </cell>
          <cell r="B411" t="str">
            <v>Fornecimento e instalacao de Conjunto Moto-Bomba, Hm=11,50m</v>
          </cell>
          <cell r="C411" t="str">
            <v>un</v>
          </cell>
          <cell r="D411">
            <v>2594.56</v>
          </cell>
        </row>
        <row r="412">
          <cell r="A412">
            <v>2000314</v>
          </cell>
          <cell r="B412" t="str">
            <v>Fornecimento e instalacao de Conjunto Moto-Bomba, Hm=6,08 m</v>
          </cell>
          <cell r="C412" t="str">
            <v>un</v>
          </cell>
          <cell r="D412">
            <v>8680.5</v>
          </cell>
        </row>
        <row r="413">
          <cell r="A413">
            <v>2000315</v>
          </cell>
          <cell r="B413" t="str">
            <v>Fornecimento e instalacao de Conjunto Moto-Bomba, Hm=5,40m</v>
          </cell>
          <cell r="C413" t="str">
            <v>un</v>
          </cell>
          <cell r="D413">
            <v>5732.65</v>
          </cell>
        </row>
        <row r="414">
          <cell r="A414">
            <v>2000316</v>
          </cell>
          <cell r="B414" t="str">
            <v>Fornecimento e instalacao de Conjunto Moto-Bomba, Hm=5,20 m</v>
          </cell>
          <cell r="C414" t="str">
            <v>un</v>
          </cell>
          <cell r="D414">
            <v>8678.24</v>
          </cell>
        </row>
        <row r="415">
          <cell r="A415">
            <v>2000317</v>
          </cell>
          <cell r="B415" t="str">
            <v>Fornecimento e instalacao de Conjunto Moto-Bomba, Hm=25,90</v>
          </cell>
          <cell r="C415" t="str">
            <v>un</v>
          </cell>
          <cell r="D415">
            <v>16171.04</v>
          </cell>
        </row>
        <row r="416">
          <cell r="A416">
            <v>2000318</v>
          </cell>
          <cell r="B416" t="str">
            <v>Fornecimento e instalacao de Conjunto Moto-Bomba do tipo su</v>
          </cell>
          <cell r="C416" t="str">
            <v>un</v>
          </cell>
          <cell r="D416">
            <v>2547.5</v>
          </cell>
        </row>
        <row r="417">
          <cell r="A417">
            <v>2000319</v>
          </cell>
          <cell r="B417" t="str">
            <v>Fornecimento e instalacao de Conjunto Moto-Bomba, Hm=7,50 m</v>
          </cell>
          <cell r="C417" t="str">
            <v>un</v>
          </cell>
          <cell r="D417">
            <v>8678.24</v>
          </cell>
        </row>
        <row r="418">
          <cell r="A418">
            <v>2000320</v>
          </cell>
          <cell r="B418" t="str">
            <v>Fornecimento e instalacao de Conjunto Moto-Bomba, Hm=4,00m</v>
          </cell>
          <cell r="C418" t="str">
            <v>un</v>
          </cell>
          <cell r="D418">
            <v>5732.65</v>
          </cell>
        </row>
        <row r="419">
          <cell r="A419">
            <v>2000321</v>
          </cell>
          <cell r="B419" t="str">
            <v>Fornecimento e instalacao de Conjunto Moto-Bomba, Hm=7,10 m</v>
          </cell>
          <cell r="C419" t="str">
            <v>un</v>
          </cell>
          <cell r="D419">
            <v>8680.5</v>
          </cell>
        </row>
        <row r="420">
          <cell r="A420">
            <v>2000322</v>
          </cell>
          <cell r="B420" t="str">
            <v>Fornecimento e instalacao de Conjunto Moto-Bomba, Hm=5,70 m</v>
          </cell>
          <cell r="C420" t="str">
            <v>un</v>
          </cell>
          <cell r="D420">
            <v>8639.7000000000007</v>
          </cell>
        </row>
        <row r="421">
          <cell r="A421">
            <v>2000323</v>
          </cell>
          <cell r="B421" t="str">
            <v>Fornecimento e instalacao de Conjunto Moto-Bomba, Hm=7,45 m</v>
          </cell>
          <cell r="C421" t="str">
            <v>un</v>
          </cell>
          <cell r="D421">
            <v>8680.5</v>
          </cell>
        </row>
        <row r="422">
          <cell r="A422">
            <v>2000324</v>
          </cell>
          <cell r="B422" t="str">
            <v>Fornecimento e instalacao de Conjunto Moto-Bomba, Hm=7,34m</v>
          </cell>
          <cell r="C422" t="str">
            <v>un</v>
          </cell>
          <cell r="D422">
            <v>5732.65</v>
          </cell>
        </row>
        <row r="423">
          <cell r="A423">
            <v>2000325</v>
          </cell>
          <cell r="B423" t="str">
            <v>Fornecimento e instalacao de Conjunto Moto-Bomba, Hm=20,04</v>
          </cell>
          <cell r="C423" t="str">
            <v>un</v>
          </cell>
          <cell r="D423">
            <v>16132.5</v>
          </cell>
        </row>
        <row r="424">
          <cell r="A424">
            <v>2000326</v>
          </cell>
          <cell r="B424" t="str">
            <v>Fornecimento e instalacao de Conjunto Moto-Bomba, Hm=6,20 m</v>
          </cell>
          <cell r="C424" t="str">
            <v>un</v>
          </cell>
          <cell r="D424">
            <v>11649.93</v>
          </cell>
        </row>
        <row r="425">
          <cell r="A425">
            <v>2000327</v>
          </cell>
          <cell r="B425" t="str">
            <v>Fornecimento e instalacao de Conjunto Moto-Bomba, Hm=6,33 m</v>
          </cell>
          <cell r="C425" t="str">
            <v>un</v>
          </cell>
          <cell r="D425">
            <v>11649.93</v>
          </cell>
        </row>
        <row r="426">
          <cell r="A426">
            <v>2000328</v>
          </cell>
          <cell r="B426" t="str">
            <v>Fornecimento e instalacao de Conjunto Moto-Bomba, Hm=26,96</v>
          </cell>
          <cell r="C426" t="str">
            <v>un</v>
          </cell>
          <cell r="D426">
            <v>16132.5</v>
          </cell>
        </row>
        <row r="427">
          <cell r="A427">
            <v>2000329</v>
          </cell>
          <cell r="B427" t="str">
            <v>Fornecimento e instalacao de Aerador Superficial com potenc</v>
          </cell>
          <cell r="C427" t="str">
            <v>un</v>
          </cell>
          <cell r="D427">
            <v>12775</v>
          </cell>
        </row>
        <row r="428">
          <cell r="A428">
            <v>2000330</v>
          </cell>
          <cell r="B428" t="str">
            <v>Fornecimento e instalacao de Aerador Superficial com potenc</v>
          </cell>
          <cell r="C428" t="str">
            <v>un</v>
          </cell>
          <cell r="D428">
            <v>10290</v>
          </cell>
        </row>
        <row r="429">
          <cell r="A429">
            <v>2000331</v>
          </cell>
          <cell r="B429" t="str">
            <v>Fornecimento e instalacao de Aerador Superficial com potenc</v>
          </cell>
          <cell r="C429" t="str">
            <v>un</v>
          </cell>
          <cell r="D429">
            <v>10290</v>
          </cell>
        </row>
        <row r="430">
          <cell r="A430">
            <v>2000332</v>
          </cell>
          <cell r="B430" t="str">
            <v>Fornecimento e instalacao de Aerador Superficial com potenc</v>
          </cell>
          <cell r="C430" t="str">
            <v>un</v>
          </cell>
          <cell r="D430">
            <v>21875</v>
          </cell>
        </row>
        <row r="431">
          <cell r="A431">
            <v>2000333</v>
          </cell>
          <cell r="B431" t="str">
            <v>Fornecimento e instalacao de Aerador Superficial com potenc</v>
          </cell>
          <cell r="C431" t="str">
            <v>un</v>
          </cell>
          <cell r="D431">
            <v>16450</v>
          </cell>
        </row>
        <row r="432">
          <cell r="A432">
            <v>2000334</v>
          </cell>
          <cell r="B432" t="str">
            <v>Fornecimento e instalacao de Aerador Superficial com potenc</v>
          </cell>
          <cell r="C432" t="str">
            <v>un</v>
          </cell>
          <cell r="D432">
            <v>10290</v>
          </cell>
        </row>
        <row r="433">
          <cell r="A433">
            <v>2000335</v>
          </cell>
          <cell r="B433" t="str">
            <v>Fornecimento e instalacao de Aerador Superficial com potenc</v>
          </cell>
          <cell r="C433" t="str">
            <v>un</v>
          </cell>
          <cell r="D433">
            <v>13825</v>
          </cell>
        </row>
        <row r="434">
          <cell r="A434">
            <v>2000336</v>
          </cell>
          <cell r="B434" t="str">
            <v>Fornecimento e instalacao de Aerador Superficial com potenc</v>
          </cell>
          <cell r="C434" t="str">
            <v>un</v>
          </cell>
          <cell r="D434">
            <v>12775</v>
          </cell>
        </row>
        <row r="435">
          <cell r="A435">
            <v>2000337</v>
          </cell>
          <cell r="B435" t="str">
            <v>Fornecimento e assentamento de Selim 150 x 100mm</v>
          </cell>
          <cell r="C435" t="str">
            <v>un</v>
          </cell>
          <cell r="D435">
            <v>14.19</v>
          </cell>
        </row>
        <row r="436">
          <cell r="A436">
            <v>2000338</v>
          </cell>
          <cell r="B436" t="str">
            <v>Fornecimento e assentamento de Selim 200 x 100mm</v>
          </cell>
          <cell r="C436" t="str">
            <v>un</v>
          </cell>
          <cell r="D436">
            <v>25.01</v>
          </cell>
        </row>
        <row r="437">
          <cell r="A437">
            <v>2000339</v>
          </cell>
          <cell r="B437" t="str">
            <v>Fornecimento e assentamento de Selim 250 x 100mm</v>
          </cell>
          <cell r="C437" t="str">
            <v>un</v>
          </cell>
          <cell r="D437">
            <v>29.64</v>
          </cell>
        </row>
        <row r="438">
          <cell r="A438">
            <v>2000340</v>
          </cell>
          <cell r="B438" t="str">
            <v>Fornecimento e assentamento de Selim 300 x 100mm</v>
          </cell>
          <cell r="C438" t="str">
            <v>un</v>
          </cell>
          <cell r="D438">
            <v>36.68</v>
          </cell>
        </row>
        <row r="439">
          <cell r="A439">
            <v>2000341</v>
          </cell>
          <cell r="B439" t="str">
            <v>Ligacao do ramal predial ao tubo de concreto D=400mm.</v>
          </cell>
          <cell r="C439" t="str">
            <v>un</v>
          </cell>
          <cell r="D439">
            <v>43.84</v>
          </cell>
        </row>
        <row r="440">
          <cell r="A440">
            <v>2000342</v>
          </cell>
          <cell r="B440" t="str">
            <v>Ligacao do ramal predial ao tubo de concreto D=500mm.</v>
          </cell>
          <cell r="C440" t="str">
            <v>un</v>
          </cell>
          <cell r="D440">
            <v>56.15</v>
          </cell>
        </row>
        <row r="441">
          <cell r="A441">
            <v>2000343</v>
          </cell>
          <cell r="B441" t="str">
            <v>Tubo PVC p/esgoto sanit., diam. nominal 100mm.</v>
          </cell>
          <cell r="C441" t="str">
            <v>m</v>
          </cell>
          <cell r="D441">
            <v>29.53</v>
          </cell>
        </row>
        <row r="442">
          <cell r="A442">
            <v>2000344</v>
          </cell>
          <cell r="B442" t="str">
            <v>Assentamento de tubul. PVC c/junta elastica, p/esgoto, diam</v>
          </cell>
          <cell r="C442" t="str">
            <v>m</v>
          </cell>
          <cell r="D442">
            <v>1.84</v>
          </cell>
        </row>
        <row r="443">
          <cell r="A443">
            <v>2000345</v>
          </cell>
          <cell r="B443" t="str">
            <v>Cadastro de ligacao domiciliar.</v>
          </cell>
          <cell r="C443" t="str">
            <v>un</v>
          </cell>
          <cell r="D443">
            <v>4.5599999999999996</v>
          </cell>
        </row>
        <row r="444">
          <cell r="A444">
            <v>2000346</v>
          </cell>
          <cell r="B444" t="str">
            <v>Fornecimento de brita</v>
          </cell>
          <cell r="C444" t="str">
            <v>m3</v>
          </cell>
          <cell r="D444">
            <v>81.52</v>
          </cell>
        </row>
        <row r="445">
          <cell r="A445">
            <v>2000347</v>
          </cell>
          <cell r="B445" t="str">
            <v>Poco de cravacao para execucao de travessia subterranea com</v>
          </cell>
          <cell r="C445" t="str">
            <v>un</v>
          </cell>
          <cell r="D445">
            <v>17051.34</v>
          </cell>
        </row>
        <row r="446">
          <cell r="A446">
            <v>2000348</v>
          </cell>
          <cell r="B446" t="str">
            <v>Tubo camisa em concreto armado, Diam. de 1,00m, para traves</v>
          </cell>
          <cell r="C446" t="str">
            <v>m</v>
          </cell>
          <cell r="D446">
            <v>483.52</v>
          </cell>
        </row>
        <row r="447">
          <cell r="A447">
            <v>2000349</v>
          </cell>
          <cell r="B447" t="str">
            <v>Cravacao horizontal de tubo de concreto armado, Diam. de 1,</v>
          </cell>
          <cell r="C447" t="str">
            <v>m</v>
          </cell>
          <cell r="D447">
            <v>524.86</v>
          </cell>
        </row>
        <row r="448">
          <cell r="A448">
            <v>2000350</v>
          </cell>
          <cell r="B448" t="str">
            <v>Caixa com vertedor e stop log de madeira</v>
          </cell>
          <cell r="C448" t="str">
            <v>un</v>
          </cell>
          <cell r="D448">
            <v>1688.74</v>
          </cell>
        </row>
        <row r="449">
          <cell r="A449">
            <v>2000351</v>
          </cell>
          <cell r="B449" t="str">
            <v>Concreto armado Fck 20 MPa</v>
          </cell>
          <cell r="C449" t="str">
            <v>m3</v>
          </cell>
          <cell r="D449">
            <v>1026.29</v>
          </cell>
        </row>
        <row r="450">
          <cell r="A450">
            <v>2000352</v>
          </cell>
          <cell r="B450" t="str">
            <v>Caixa de passagem com stop log de madeira</v>
          </cell>
          <cell r="C450" t="str">
            <v>un</v>
          </cell>
          <cell r="D450">
            <v>1358.34</v>
          </cell>
        </row>
        <row r="451">
          <cell r="A451">
            <v>2000353</v>
          </cell>
          <cell r="B451" t="str">
            <v>Caixa de passagem</v>
          </cell>
          <cell r="C451" t="str">
            <v>un</v>
          </cell>
          <cell r="D451">
            <v>432.3</v>
          </cell>
        </row>
        <row r="452">
          <cell r="A452">
            <v>2000354</v>
          </cell>
          <cell r="B452" t="str">
            <v>Caixa de areia com calhas parshall em concreto armado</v>
          </cell>
          <cell r="C452" t="str">
            <v>un</v>
          </cell>
          <cell r="D452">
            <v>9565.02</v>
          </cell>
        </row>
        <row r="453">
          <cell r="A453">
            <v>2000355</v>
          </cell>
          <cell r="B453" t="str">
            <v>Stop Log em madeira de lei</v>
          </cell>
          <cell r="C453" t="str">
            <v>m2</v>
          </cell>
          <cell r="D453">
            <v>392</v>
          </cell>
        </row>
        <row r="454">
          <cell r="A454">
            <v>2000356</v>
          </cell>
          <cell r="B454" t="str">
            <v>Fornecimento e Montagem de  Tubos, pecas, valvulas e equipa</v>
          </cell>
          <cell r="C454" t="str">
            <v>vba</v>
          </cell>
          <cell r="D454">
            <v>10000</v>
          </cell>
        </row>
        <row r="455">
          <cell r="A455">
            <v>2000357</v>
          </cell>
          <cell r="B455" t="str">
            <v>Entrada e quadro de energia para os conj. Moto-Bomba.</v>
          </cell>
          <cell r="C455" t="str">
            <v>vba</v>
          </cell>
          <cell r="D455">
            <v>7500</v>
          </cell>
        </row>
        <row r="456">
          <cell r="A456">
            <v>2000358</v>
          </cell>
          <cell r="B456" t="str">
            <v>Fornecimento e Montagem de  Tubos, pecas, valvulas e equipa</v>
          </cell>
          <cell r="C456" t="str">
            <v>vba</v>
          </cell>
          <cell r="D456">
            <v>9100</v>
          </cell>
        </row>
        <row r="457">
          <cell r="A457">
            <v>2000359</v>
          </cell>
          <cell r="B457" t="str">
            <v>Entrada e quadro de energia para os conj. Moto-Bomba.</v>
          </cell>
          <cell r="C457" t="str">
            <v>vba</v>
          </cell>
          <cell r="D457">
            <v>6800</v>
          </cell>
        </row>
        <row r="458">
          <cell r="A458">
            <v>2000360</v>
          </cell>
          <cell r="B458" t="str">
            <v>Fornecimento e Montagem de  Tubos, pecas, valvulas e equipa</v>
          </cell>
          <cell r="C458" t="str">
            <v>vba</v>
          </cell>
          <cell r="D458">
            <v>6500</v>
          </cell>
        </row>
        <row r="459">
          <cell r="A459">
            <v>2000361</v>
          </cell>
          <cell r="B459" t="str">
            <v>Entrada e quadro de energia para os conj. Moto-Bomba.</v>
          </cell>
          <cell r="C459" t="str">
            <v>vba</v>
          </cell>
          <cell r="D459">
            <v>4900</v>
          </cell>
        </row>
        <row r="460">
          <cell r="A460">
            <v>2000362</v>
          </cell>
          <cell r="B460" t="str">
            <v>Fornecimento e Montagem de  Tubos, pecas, valvulas e equipa</v>
          </cell>
          <cell r="C460" t="str">
            <v>vba</v>
          </cell>
          <cell r="D460">
            <v>12500</v>
          </cell>
        </row>
        <row r="461">
          <cell r="A461">
            <v>2000363</v>
          </cell>
          <cell r="B461" t="str">
            <v>Entrada e quadro de energia para os conj. Moto-Bomba.</v>
          </cell>
          <cell r="C461" t="str">
            <v>vba</v>
          </cell>
          <cell r="D461">
            <v>9400</v>
          </cell>
        </row>
        <row r="462">
          <cell r="A462">
            <v>2000364</v>
          </cell>
          <cell r="B462" t="str">
            <v>Fornecimento e Montagem de  Tubos, pecas, valvulas e equipa</v>
          </cell>
          <cell r="C462" t="str">
            <v>vba</v>
          </cell>
          <cell r="D462">
            <v>4600</v>
          </cell>
        </row>
        <row r="463">
          <cell r="A463">
            <v>2000365</v>
          </cell>
          <cell r="B463" t="str">
            <v>Entrada e quadro de energia para os conj. Moto-Bomba.</v>
          </cell>
          <cell r="C463" t="str">
            <v>vba</v>
          </cell>
          <cell r="D463">
            <v>3500</v>
          </cell>
        </row>
        <row r="464">
          <cell r="A464">
            <v>2000366</v>
          </cell>
          <cell r="B464" t="str">
            <v>Fornecimento e Montagem de  Tubos, pecas, valvulas e equipa</v>
          </cell>
          <cell r="C464" t="str">
            <v>vba</v>
          </cell>
          <cell r="D464">
            <v>18000</v>
          </cell>
        </row>
        <row r="465">
          <cell r="A465">
            <v>2000367</v>
          </cell>
          <cell r="B465" t="str">
            <v>Entrada e quadro de energia para os conj. Moto-Bomba.</v>
          </cell>
          <cell r="C465" t="str">
            <v>vba</v>
          </cell>
          <cell r="D465">
            <v>13500</v>
          </cell>
        </row>
        <row r="466">
          <cell r="A466">
            <v>2000368</v>
          </cell>
          <cell r="B466" t="str">
            <v>Fornecimento e Montagem de  Tubos, pecas, valvulas e equipa</v>
          </cell>
          <cell r="C466" t="str">
            <v>vba</v>
          </cell>
          <cell r="D466">
            <v>20500</v>
          </cell>
        </row>
        <row r="467">
          <cell r="A467">
            <v>2000369</v>
          </cell>
          <cell r="B467" t="str">
            <v>Entrada e quadro de energia para os conj. Moto-Bomba.</v>
          </cell>
          <cell r="C467" t="str">
            <v>vba</v>
          </cell>
          <cell r="D467">
            <v>15400</v>
          </cell>
        </row>
        <row r="468">
          <cell r="A468">
            <v>2000370</v>
          </cell>
          <cell r="B468" t="str">
            <v>Fornecimento e Montagem de  Tubos, pecas, valvulas e equipa</v>
          </cell>
          <cell r="C468" t="str">
            <v>vba</v>
          </cell>
          <cell r="D468">
            <v>4400</v>
          </cell>
        </row>
        <row r="469">
          <cell r="A469">
            <v>2000371</v>
          </cell>
          <cell r="B469" t="str">
            <v>Entrada e quadro de energia para os conj. Moto-Bomba.</v>
          </cell>
          <cell r="C469" t="str">
            <v>vba</v>
          </cell>
          <cell r="D469">
            <v>3300</v>
          </cell>
        </row>
        <row r="470">
          <cell r="A470">
            <v>2000372</v>
          </cell>
          <cell r="B470" t="str">
            <v>Fornecimento e Montagem de  Tubos, pecas, valvulas e equipa</v>
          </cell>
          <cell r="C470" t="str">
            <v>vba</v>
          </cell>
          <cell r="D470">
            <v>1700</v>
          </cell>
        </row>
        <row r="471">
          <cell r="A471">
            <v>2000373</v>
          </cell>
          <cell r="B471" t="str">
            <v>Entrada e quadro de energia para os conj. Moto-Bomba.</v>
          </cell>
          <cell r="C471" t="str">
            <v>vba</v>
          </cell>
          <cell r="D471">
            <v>1300</v>
          </cell>
        </row>
        <row r="472">
          <cell r="A472">
            <v>2000374</v>
          </cell>
          <cell r="B472" t="str">
            <v>Fornecimento e Montagem de  Tubos, pecas, valvulas e equipa</v>
          </cell>
          <cell r="C472" t="str">
            <v>vba</v>
          </cell>
          <cell r="D472">
            <v>57600</v>
          </cell>
        </row>
        <row r="473">
          <cell r="A473">
            <v>2000375</v>
          </cell>
          <cell r="B473" t="str">
            <v>Entrada e quadro de energia para os conj. Moto-Bomba.</v>
          </cell>
          <cell r="C473" t="str">
            <v>vba</v>
          </cell>
          <cell r="D473">
            <v>43200</v>
          </cell>
        </row>
        <row r="474">
          <cell r="A474">
            <v>2000376</v>
          </cell>
          <cell r="B474" t="str">
            <v>Fornecimento e Montagem de  Tubos, pecas, valvulas e equipa</v>
          </cell>
          <cell r="C474" t="str">
            <v>vba</v>
          </cell>
          <cell r="D474">
            <v>9700</v>
          </cell>
        </row>
        <row r="475">
          <cell r="A475">
            <v>2000377</v>
          </cell>
          <cell r="B475" t="str">
            <v>Entrada e quadro de energia para os conj. Moto-Bomba.</v>
          </cell>
          <cell r="C475" t="str">
            <v>vba</v>
          </cell>
          <cell r="D475">
            <v>7300</v>
          </cell>
        </row>
        <row r="476">
          <cell r="A476">
            <v>2000378</v>
          </cell>
          <cell r="B476" t="str">
            <v>Fornecimento e Montagem de  Tubos, pecas, valvulas e equipa</v>
          </cell>
          <cell r="C476" t="str">
            <v>vba</v>
          </cell>
          <cell r="D476">
            <v>10800</v>
          </cell>
        </row>
        <row r="477">
          <cell r="A477">
            <v>2000379</v>
          </cell>
          <cell r="B477" t="str">
            <v>Entrada e quadro de energia para os conj. Moto-Bomba.</v>
          </cell>
          <cell r="C477" t="str">
            <v>vba</v>
          </cell>
          <cell r="D477">
            <v>8200</v>
          </cell>
        </row>
        <row r="478">
          <cell r="A478">
            <v>2000380</v>
          </cell>
          <cell r="B478" t="str">
            <v>Projeto executivo</v>
          </cell>
          <cell r="C478" t="str">
            <v>vba</v>
          </cell>
          <cell r="D478">
            <v>96393</v>
          </cell>
        </row>
        <row r="479">
          <cell r="A479">
            <v>2000381</v>
          </cell>
          <cell r="B479" t="str">
            <v>Projeto executivo</v>
          </cell>
          <cell r="C479" t="str">
            <v>vba</v>
          </cell>
          <cell r="D479">
            <v>75437</v>
          </cell>
        </row>
        <row r="480">
          <cell r="A480">
            <v>2000382</v>
          </cell>
          <cell r="B480" t="str">
            <v>Projeto executivo</v>
          </cell>
          <cell r="C480" t="str">
            <v>vba</v>
          </cell>
          <cell r="D480">
            <v>62145</v>
          </cell>
        </row>
        <row r="481">
          <cell r="A481">
            <v>2000383</v>
          </cell>
          <cell r="B481" t="str">
            <v>Projeto executivo</v>
          </cell>
          <cell r="C481" t="str">
            <v>vba</v>
          </cell>
          <cell r="D481">
            <v>23375</v>
          </cell>
        </row>
        <row r="482">
          <cell r="A482">
            <v>2000384</v>
          </cell>
          <cell r="B482" t="str">
            <v>Projeto executivo</v>
          </cell>
          <cell r="C482" t="str">
            <v>vba</v>
          </cell>
          <cell r="D482">
            <v>53439</v>
          </cell>
        </row>
        <row r="483">
          <cell r="A483">
            <v>2000385</v>
          </cell>
          <cell r="B483" t="str">
            <v>Projeto executivo</v>
          </cell>
          <cell r="C483" t="str">
            <v>vba</v>
          </cell>
          <cell r="D483">
            <v>14539</v>
          </cell>
        </row>
        <row r="484">
          <cell r="A484">
            <v>2000386</v>
          </cell>
          <cell r="B484" t="str">
            <v>Projeto executivo</v>
          </cell>
          <cell r="C484" t="str">
            <v>vba</v>
          </cell>
          <cell r="D484">
            <v>45540</v>
          </cell>
        </row>
        <row r="485">
          <cell r="A485">
            <v>2000387</v>
          </cell>
          <cell r="B485" t="str">
            <v>Projeto executivo</v>
          </cell>
          <cell r="C485" t="str">
            <v>vba</v>
          </cell>
          <cell r="D485">
            <v>86677</v>
          </cell>
        </row>
        <row r="486">
          <cell r="A486">
            <v>2000388</v>
          </cell>
          <cell r="B486" t="str">
            <v>Projeto executivo</v>
          </cell>
          <cell r="C486" t="str">
            <v>vba</v>
          </cell>
          <cell r="D486">
            <v>31140</v>
          </cell>
        </row>
        <row r="487">
          <cell r="A487">
            <v>2000389</v>
          </cell>
          <cell r="B487" t="str">
            <v>Projeto executivo</v>
          </cell>
          <cell r="C487" t="str">
            <v>vba</v>
          </cell>
          <cell r="D487">
            <v>53307</v>
          </cell>
        </row>
        <row r="488">
          <cell r="A488">
            <v>2000390</v>
          </cell>
          <cell r="B488" t="str">
            <v>Projeto executivo</v>
          </cell>
          <cell r="C488" t="str">
            <v>vba</v>
          </cell>
          <cell r="D488">
            <v>157058.87</v>
          </cell>
        </row>
        <row r="489">
          <cell r="A489">
            <v>2000391</v>
          </cell>
          <cell r="B489" t="str">
            <v>Projeto executivo</v>
          </cell>
          <cell r="C489" t="str">
            <v>vba</v>
          </cell>
          <cell r="D489">
            <v>139515</v>
          </cell>
        </row>
        <row r="490">
          <cell r="A490">
            <v>2000392</v>
          </cell>
          <cell r="B490" t="str">
            <v>Projeto executivo</v>
          </cell>
          <cell r="C490" t="str">
            <v>vba</v>
          </cell>
          <cell r="D490">
            <v>35609</v>
          </cell>
        </row>
        <row r="491">
          <cell r="A491">
            <v>2000393</v>
          </cell>
          <cell r="B491" t="str">
            <v>Projeto executivo</v>
          </cell>
          <cell r="C491" t="str">
            <v>vba</v>
          </cell>
          <cell r="D491">
            <v>74515</v>
          </cell>
        </row>
        <row r="492">
          <cell r="A492">
            <v>2000394</v>
          </cell>
          <cell r="B492" t="str">
            <v>Projeto executivo</v>
          </cell>
          <cell r="C492" t="str">
            <v>vba</v>
          </cell>
          <cell r="D492">
            <v>46335</v>
          </cell>
        </row>
        <row r="493">
          <cell r="A493">
            <v>2000395</v>
          </cell>
          <cell r="B493" t="str">
            <v>Projeto executivo</v>
          </cell>
          <cell r="C493" t="str">
            <v>vba</v>
          </cell>
          <cell r="D493">
            <v>143929</v>
          </cell>
        </row>
        <row r="494">
          <cell r="A494">
            <v>2000396</v>
          </cell>
          <cell r="B494" t="str">
            <v>Projeto executivo</v>
          </cell>
          <cell r="C494" t="str">
            <v>vba</v>
          </cell>
          <cell r="D494">
            <v>37189</v>
          </cell>
        </row>
        <row r="495">
          <cell r="A495">
            <v>2000397</v>
          </cell>
          <cell r="B495" t="str">
            <v>Projeto executivo</v>
          </cell>
          <cell r="C495" t="str">
            <v>vba</v>
          </cell>
          <cell r="D495">
            <v>59165</v>
          </cell>
        </row>
        <row r="496">
          <cell r="A496">
            <v>2000398</v>
          </cell>
          <cell r="B496" t="str">
            <v>Projeto executivo</v>
          </cell>
          <cell r="C496" t="str">
            <v>vba</v>
          </cell>
          <cell r="D496">
            <v>62091</v>
          </cell>
        </row>
        <row r="497">
          <cell r="A497">
            <v>2000399</v>
          </cell>
          <cell r="B497" t="str">
            <v>Projeto executivo</v>
          </cell>
          <cell r="C497" t="str">
            <v>vba</v>
          </cell>
          <cell r="D497">
            <v>27946</v>
          </cell>
        </row>
        <row r="498">
          <cell r="A498">
            <v>2000400</v>
          </cell>
          <cell r="B498" t="str">
            <v>Projeto executivo</v>
          </cell>
          <cell r="C498" t="str">
            <v>vba</v>
          </cell>
          <cell r="D498">
            <v>103617</v>
          </cell>
        </row>
        <row r="499">
          <cell r="A499">
            <v>2000401</v>
          </cell>
          <cell r="B499" t="str">
            <v>Projeto executivo</v>
          </cell>
          <cell r="C499" t="str">
            <v>vba</v>
          </cell>
          <cell r="D499">
            <v>48240</v>
          </cell>
        </row>
        <row r="500">
          <cell r="A500">
            <v>2000403</v>
          </cell>
          <cell r="B500" t="str">
            <v>EMBASAMENTO EM ALVENARIA 1 VEZ</v>
          </cell>
          <cell r="C500" t="str">
            <v>M2</v>
          </cell>
          <cell r="D500">
            <v>30.54</v>
          </cell>
        </row>
        <row r="501">
          <cell r="A501">
            <v>2000404</v>
          </cell>
          <cell r="B501" t="str">
            <v>Escavacao a ceu aberto, em mat. de 3a. cat. acima de 1,50m</v>
          </cell>
          <cell r="C501" t="str">
            <v>m3</v>
          </cell>
          <cell r="D501">
            <v>75.23</v>
          </cell>
        </row>
        <row r="502">
          <cell r="A502">
            <v>2000405</v>
          </cell>
          <cell r="B502" t="str">
            <v>ASSENTAMENTO DE TUBUL. DEFOFO, DIAM. DE 400MM</v>
          </cell>
          <cell r="C502" t="str">
            <v>M</v>
          </cell>
          <cell r="D502">
            <v>5.78</v>
          </cell>
        </row>
        <row r="503">
          <cell r="A503">
            <v>2000406</v>
          </cell>
          <cell r="B503" t="str">
            <v>CARGA E DESCARGA DE TUBOS DE PVC RIGIDO E PVC DEFOFO DN 400</v>
          </cell>
          <cell r="C503" t="str">
            <v>M</v>
          </cell>
          <cell r="D503">
            <v>1.05</v>
          </cell>
        </row>
        <row r="504">
          <cell r="A504">
            <v>2000408</v>
          </cell>
          <cell r="B504" t="str">
            <v>FORNECIMENTO E ASSENTAMENTO DE CURVA 11o30' FOFO JE DN 400M</v>
          </cell>
          <cell r="C504" t="str">
            <v>UN</v>
          </cell>
          <cell r="D504">
            <v>1147.08</v>
          </cell>
        </row>
        <row r="505">
          <cell r="A505">
            <v>2000409</v>
          </cell>
          <cell r="B505" t="str">
            <v>ASSENTAMENTO DE CONEXOES EM FERRO FUNDIDO, JUNTA ELASTICA,</v>
          </cell>
          <cell r="C505" t="str">
            <v>PC</v>
          </cell>
          <cell r="D505">
            <v>10.94</v>
          </cell>
        </row>
        <row r="506">
          <cell r="A506">
            <v>2000410</v>
          </cell>
          <cell r="B506" t="str">
            <v>FORNECIMENTO E ASSENTAMENTO DE CURVA 22o30' FOFO JE DN 400M</v>
          </cell>
          <cell r="C506" t="str">
            <v>UN</v>
          </cell>
          <cell r="D506">
            <v>587.08000000000004</v>
          </cell>
        </row>
        <row r="507">
          <cell r="A507">
            <v>2000411</v>
          </cell>
          <cell r="B507" t="str">
            <v>FORNECIMENTO E ASSENTAMENTO DE CURVA 45o EM FOFO JE DN 400M</v>
          </cell>
          <cell r="C507" t="str">
            <v>PC</v>
          </cell>
          <cell r="D507">
            <v>727.08</v>
          </cell>
        </row>
        <row r="508">
          <cell r="A508">
            <v>2000412</v>
          </cell>
          <cell r="B508" t="str">
            <v>FORNECIMENTO E ASSENTAMENTO DE CURVA 90o FOFO JE DN 400MM</v>
          </cell>
          <cell r="C508" t="str">
            <v>UN</v>
          </cell>
          <cell r="D508">
            <v>1338.51</v>
          </cell>
        </row>
        <row r="509">
          <cell r="A509">
            <v>2000413</v>
          </cell>
          <cell r="B509" t="str">
            <v>PINTURA PVA</v>
          </cell>
          <cell r="C509" t="str">
            <v>M2</v>
          </cell>
          <cell r="D509">
            <v>13.6</v>
          </cell>
        </row>
        <row r="510">
          <cell r="A510">
            <v>2000414</v>
          </cell>
          <cell r="B510" t="str">
            <v>PISO EMBORRACHADO E=3CM, COM REGULARIZACAO</v>
          </cell>
          <cell r="C510" t="str">
            <v>M2</v>
          </cell>
          <cell r="D510">
            <v>60.46</v>
          </cell>
        </row>
        <row r="511">
          <cell r="A511">
            <v>2000415</v>
          </cell>
          <cell r="B511" t="str">
            <v>Poco de visita em alvenaria de tijolo macico, p/esgoto sani</v>
          </cell>
          <cell r="C511" t="str">
            <v>un</v>
          </cell>
          <cell r="D511">
            <v>1616.94</v>
          </cell>
        </row>
        <row r="512">
          <cell r="A512">
            <v>2000416</v>
          </cell>
          <cell r="B512" t="str">
            <v>Poco de visita em alvenaria de tijolo macico, p/esgoto sani</v>
          </cell>
          <cell r="C512" t="str">
            <v>UN</v>
          </cell>
          <cell r="D512">
            <v>1971.63</v>
          </cell>
        </row>
        <row r="513">
          <cell r="A513">
            <v>2000417</v>
          </cell>
          <cell r="B513" t="str">
            <v>Poco de visita em aneis de concreto pre-mold., p/esgoto san</v>
          </cell>
          <cell r="C513" t="str">
            <v>un</v>
          </cell>
          <cell r="D513">
            <v>1428.37</v>
          </cell>
        </row>
        <row r="514">
          <cell r="A514">
            <v>2000418</v>
          </cell>
          <cell r="B514" t="str">
            <v>Poco de visita em aneis de concreto pre-mold., p/esgoto san</v>
          </cell>
          <cell r="C514" t="str">
            <v>un</v>
          </cell>
          <cell r="D514">
            <v>1693.34</v>
          </cell>
        </row>
        <row r="515">
          <cell r="A515">
            <v>2000421</v>
          </cell>
          <cell r="B515" t="str">
            <v>BARRACAO ABERTO - 1a. PARTE</v>
          </cell>
          <cell r="C515" t="str">
            <v>M2</v>
          </cell>
          <cell r="D515">
            <v>63.51</v>
          </cell>
        </row>
        <row r="516">
          <cell r="A516">
            <v>2000422</v>
          </cell>
          <cell r="B516" t="str">
            <v>BARRACAO ABERTO - 2a. PARTE</v>
          </cell>
          <cell r="C516" t="str">
            <v>M2</v>
          </cell>
          <cell r="D516">
            <v>19.78</v>
          </cell>
        </row>
        <row r="517">
          <cell r="A517">
            <v>2000424</v>
          </cell>
          <cell r="B517" t="str">
            <v>TRANSPORTE HORIZONTAL ATE 30M DE MATERIAIS A GRANEL</v>
          </cell>
          <cell r="C517" t="str">
            <v>M3</v>
          </cell>
          <cell r="D517">
            <v>9.7799999999999994</v>
          </cell>
        </row>
        <row r="518">
          <cell r="A518">
            <v>2000425</v>
          </cell>
          <cell r="B518" t="str">
            <v>FORNECIMENTO E ASSENTAMENTO DE TE EM FOFO DUCTIL, C/BOLSAS</v>
          </cell>
          <cell r="C518" t="str">
            <v>PC</v>
          </cell>
          <cell r="D518">
            <v>662.87</v>
          </cell>
        </row>
        <row r="519">
          <cell r="A519">
            <v>2000426</v>
          </cell>
          <cell r="B519" t="str">
            <v>FORNECIMENTO E ASSENTAMENTO DE REGISTRO DE GAVETA TIPO CHAT</v>
          </cell>
          <cell r="C519" t="str">
            <v>PC</v>
          </cell>
          <cell r="D519">
            <v>447.49</v>
          </cell>
        </row>
        <row r="520">
          <cell r="A520">
            <v>2000429</v>
          </cell>
          <cell r="B520" t="str">
            <v>ENVOLTORIA DE AREIA</v>
          </cell>
          <cell r="C520" t="str">
            <v>M3</v>
          </cell>
          <cell r="D520">
            <v>44.03</v>
          </cell>
        </row>
        <row r="521">
          <cell r="A521">
            <v>2000433</v>
          </cell>
          <cell r="B521" t="str">
            <v>CARGA E DESCARGA DE TUBOS DE FERRO FUNDIDO DN 150MM</v>
          </cell>
          <cell r="C521" t="str">
            <v>M</v>
          </cell>
          <cell r="D521">
            <v>1.65</v>
          </cell>
        </row>
        <row r="522">
          <cell r="A522">
            <v>2000434</v>
          </cell>
          <cell r="B522" t="str">
            <v>CARGA E DESCARGA DE TUBPS DE FERRO FUNDIDO DN 250MM</v>
          </cell>
          <cell r="C522" t="str">
            <v>M</v>
          </cell>
          <cell r="D522">
            <v>2.89</v>
          </cell>
        </row>
        <row r="523">
          <cell r="A523">
            <v>2000435</v>
          </cell>
          <cell r="B523" t="str">
            <v>CARGA E DESCARGA DE TUBOS DE FERRO FUNDIDO DN 350MM</v>
          </cell>
          <cell r="C523" t="str">
            <v>M</v>
          </cell>
          <cell r="D523">
            <v>3.86</v>
          </cell>
        </row>
        <row r="524">
          <cell r="A524">
            <v>2000436</v>
          </cell>
          <cell r="B524" t="str">
            <v>CARGA E DESCARGA DE TUBOS DE FERRO FUNDIDO DN 400MM</v>
          </cell>
          <cell r="C524" t="str">
            <v>M</v>
          </cell>
          <cell r="D524">
            <v>4.13</v>
          </cell>
        </row>
        <row r="525">
          <cell r="A525">
            <v>2000437</v>
          </cell>
          <cell r="B525" t="str">
            <v>ASSENTAMENTO DE TUBUL. DEFOFO, DIAM. DE 100MM</v>
          </cell>
          <cell r="C525" t="str">
            <v>M</v>
          </cell>
          <cell r="D525">
            <v>1.22</v>
          </cell>
        </row>
        <row r="526">
          <cell r="A526">
            <v>2000438</v>
          </cell>
          <cell r="B526" t="str">
            <v>CARGA E DESCARGA DE TUBOS DE PVC RIGIDO E PVC DEFOFO DN 100</v>
          </cell>
          <cell r="C526" t="str">
            <v>M</v>
          </cell>
          <cell r="D526">
            <v>0.26</v>
          </cell>
        </row>
        <row r="527">
          <cell r="A527">
            <v>2000439</v>
          </cell>
          <cell r="B527" t="str">
            <v>ASSENTAMENTO DE TUBUL. DEFOFO, DIAM. DE 250MM</v>
          </cell>
          <cell r="C527" t="str">
            <v>M</v>
          </cell>
          <cell r="D527">
            <v>4.8899999999999997</v>
          </cell>
        </row>
        <row r="528">
          <cell r="A528">
            <v>2000440</v>
          </cell>
          <cell r="B528" t="str">
            <v>ALCA DUPLA PREFORMADA TIPO DGD-4541 P/ CABO DE 25MM2</v>
          </cell>
          <cell r="C528" t="str">
            <v>PC</v>
          </cell>
          <cell r="D528">
            <v>13.14</v>
          </cell>
        </row>
        <row r="529">
          <cell r="A529">
            <v>2000441</v>
          </cell>
          <cell r="B529" t="str">
            <v>ALCA PREFORMADA TIPO DGO-4541 P/ CABO DE 25MM2-AL</v>
          </cell>
          <cell r="C529" t="str">
            <v>PC</v>
          </cell>
          <cell r="D529">
            <v>11.14</v>
          </cell>
        </row>
        <row r="530">
          <cell r="A530">
            <v>2000442</v>
          </cell>
          <cell r="B530" t="str">
            <v>ARRUELA QUADRADA GALVANIZADA DE 57x57x5MM FURO DE 18MM</v>
          </cell>
          <cell r="C530" t="str">
            <v>PC</v>
          </cell>
          <cell r="D530">
            <v>0.55000000000000004</v>
          </cell>
        </row>
        <row r="531">
          <cell r="A531">
            <v>2000443</v>
          </cell>
          <cell r="B531" t="str">
            <v>BUCHA E ARRUELA DE PROTECAO EM ALUM. PARA ELETR. DE 2" (PAR</v>
          </cell>
          <cell r="C531" t="str">
            <v>PC</v>
          </cell>
          <cell r="D531">
            <v>7.2</v>
          </cell>
        </row>
        <row r="532">
          <cell r="A532">
            <v>2000444</v>
          </cell>
          <cell r="B532" t="str">
            <v>CABO DE ALUMINIO TIPO CA DE 21MM2</v>
          </cell>
          <cell r="C532" t="str">
            <v>KG</v>
          </cell>
          <cell r="D532">
            <v>22.5</v>
          </cell>
        </row>
        <row r="533">
          <cell r="A533">
            <v>2000445</v>
          </cell>
          <cell r="B533" t="str">
            <v>CABO DE COBRE NU DE 25MM2 TEMPERA MEIO MOLE</v>
          </cell>
          <cell r="C533" t="str">
            <v>KG</v>
          </cell>
          <cell r="D533">
            <v>35</v>
          </cell>
        </row>
        <row r="534">
          <cell r="A534">
            <v>2000446</v>
          </cell>
          <cell r="B534" t="str">
            <v>CABO TIPO SINTENAX ISOLADO PARA 1KV DE 25MM2</v>
          </cell>
          <cell r="C534" t="str">
            <v>M</v>
          </cell>
          <cell r="D534">
            <v>14.58</v>
          </cell>
        </row>
        <row r="535">
          <cell r="A535">
            <v>2000447</v>
          </cell>
          <cell r="B535" t="str">
            <v>CABO TIPO SINTENAX ISOLADO PARA 1KV DE 50MM2</v>
          </cell>
          <cell r="C535" t="str">
            <v>M</v>
          </cell>
          <cell r="D535">
            <v>20.7</v>
          </cell>
        </row>
        <row r="536">
          <cell r="A536">
            <v>2000448</v>
          </cell>
          <cell r="B536" t="str">
            <v>CAIXA DE MEDICAO EM ALUM. TIPO M4 EXTERNA PADRAO CEAL</v>
          </cell>
          <cell r="C536" t="str">
            <v>PC</v>
          </cell>
          <cell r="D536">
            <v>1338</v>
          </cell>
        </row>
        <row r="537">
          <cell r="A537">
            <v>2000449</v>
          </cell>
          <cell r="B537" t="str">
            <v>CHAVE FUSIVEL DE DISTRIBUICAO BASE "B" DE 100A-15KV-10KA</v>
          </cell>
          <cell r="C537" t="str">
            <v>PC</v>
          </cell>
          <cell r="D537">
            <v>208.5</v>
          </cell>
        </row>
        <row r="538">
          <cell r="A538">
            <v>2000450</v>
          </cell>
          <cell r="B538" t="str">
            <v>CONECTOR TIPO CAL "C" 32 A 32 PARA CABO DE 21MM2</v>
          </cell>
          <cell r="C538" t="str">
            <v>PC</v>
          </cell>
          <cell r="D538">
            <v>9.56</v>
          </cell>
        </row>
        <row r="539">
          <cell r="A539">
            <v>2000451</v>
          </cell>
          <cell r="B539" t="str">
            <v>CONECTOR TIPO CAS "E" 49 A 40 PARA CABO DE 25MM2</v>
          </cell>
          <cell r="C539" t="str">
            <v>PC</v>
          </cell>
          <cell r="D539">
            <v>10.52</v>
          </cell>
        </row>
        <row r="540">
          <cell r="A540">
            <v>2000452</v>
          </cell>
          <cell r="B540" t="str">
            <v>CONECTOR TIPO KS PARA CABO DE 25MM2 DE COBRE</v>
          </cell>
          <cell r="C540" t="str">
            <v>PC</v>
          </cell>
          <cell r="D540">
            <v>1.75</v>
          </cell>
        </row>
        <row r="541">
          <cell r="A541">
            <v>2000453</v>
          </cell>
          <cell r="B541" t="str">
            <v>CRUZETA DE CONCRETO ARMADO DE 1900x90x90MM TIPO "T"</v>
          </cell>
          <cell r="C541" t="str">
            <v>PC</v>
          </cell>
          <cell r="D541">
            <v>76</v>
          </cell>
        </row>
        <row r="542">
          <cell r="A542">
            <v>2000454</v>
          </cell>
          <cell r="B542" t="str">
            <v>CURVA DE PVC ROSCADA DE 2"</v>
          </cell>
          <cell r="C542" t="str">
            <v>PC</v>
          </cell>
          <cell r="D542">
            <v>5.88</v>
          </cell>
        </row>
        <row r="543">
          <cell r="A543">
            <v>2000455</v>
          </cell>
          <cell r="B543" t="str">
            <v>DISJUNTOR DE 125A - 380V - 5KA</v>
          </cell>
          <cell r="C543" t="str">
            <v>PC</v>
          </cell>
          <cell r="D543">
            <v>267</v>
          </cell>
        </row>
        <row r="544">
          <cell r="A544">
            <v>2000456</v>
          </cell>
          <cell r="B544" t="str">
            <v>ELETRODUTO DE PVC ROSCADO DE 2" VARA DE 3M</v>
          </cell>
          <cell r="C544" t="str">
            <v>PC</v>
          </cell>
          <cell r="D544">
            <v>28.02</v>
          </cell>
        </row>
        <row r="545">
          <cell r="A545">
            <v>2000457</v>
          </cell>
          <cell r="B545" t="str">
            <v>ELO FUSIVEL DE DISTRIBUICAO TIPO LINE DE 5H</v>
          </cell>
          <cell r="C545" t="str">
            <v>PC</v>
          </cell>
          <cell r="D545">
            <v>6.2</v>
          </cell>
        </row>
        <row r="546">
          <cell r="A546">
            <v>2000458</v>
          </cell>
          <cell r="B546" t="str">
            <v>ESTRIBO DE COMPRESSAO PARA CABO DE AL DE 25 A 54 MM2</v>
          </cell>
          <cell r="C546" t="str">
            <v>PC</v>
          </cell>
          <cell r="D546">
            <v>16.5</v>
          </cell>
        </row>
        <row r="547">
          <cell r="A547">
            <v>2000459</v>
          </cell>
          <cell r="B547" t="str">
            <v>FECHO PARA FITA BANDIT FUSIMEC DE 3/4"</v>
          </cell>
          <cell r="C547" t="str">
            <v>PC</v>
          </cell>
          <cell r="D547">
            <v>2</v>
          </cell>
        </row>
        <row r="548">
          <cell r="A548">
            <v>2000460</v>
          </cell>
          <cell r="B548" t="str">
            <v>FITA BANDIT FUSIMEC DE 3/4" INOXIDAVEL</v>
          </cell>
          <cell r="C548" t="str">
            <v>PC</v>
          </cell>
          <cell r="D548">
            <v>3.49</v>
          </cell>
        </row>
        <row r="549">
          <cell r="A549">
            <v>2000461</v>
          </cell>
          <cell r="B549" t="str">
            <v>GRAMPO DE LINHA VIVA ESTANHADO DE 73x56x24MM</v>
          </cell>
          <cell r="C549" t="str">
            <v>PC</v>
          </cell>
          <cell r="D549">
            <v>6.99</v>
          </cell>
        </row>
        <row r="550">
          <cell r="A550">
            <v>2000462</v>
          </cell>
          <cell r="B550" t="str">
            <v>HASTE DE TERRA ACO COBREADO DE 13x2000MM COM CONECTOR</v>
          </cell>
          <cell r="C550" t="str">
            <v>PC</v>
          </cell>
          <cell r="D550">
            <v>14.5</v>
          </cell>
        </row>
        <row r="551">
          <cell r="A551">
            <v>2000463</v>
          </cell>
          <cell r="B551" t="str">
            <v>ISOLADOR DE PINO TIPO HIT-TOP DE 120x100MM - 15KV-D-60MM</v>
          </cell>
          <cell r="C551" t="str">
            <v>PC</v>
          </cell>
          <cell r="D551">
            <v>7.27</v>
          </cell>
        </row>
        <row r="552">
          <cell r="A552">
            <v>2000464</v>
          </cell>
          <cell r="B552" t="str">
            <v>LACO DE TOPO PREF. UTC-1101 PARA CABO 21MM2 CA</v>
          </cell>
          <cell r="C552" t="str">
            <v>PC</v>
          </cell>
          <cell r="D552">
            <v>4.5</v>
          </cell>
        </row>
        <row r="553">
          <cell r="A553">
            <v>2000465</v>
          </cell>
          <cell r="B553" t="str">
            <v>LACO DE TOPO PREF. UTC-1101 PARA CABO 21MM2 CA</v>
          </cell>
          <cell r="C553" t="str">
            <v>PC</v>
          </cell>
          <cell r="D553">
            <v>4.5</v>
          </cell>
        </row>
        <row r="554">
          <cell r="A554">
            <v>2000466</v>
          </cell>
          <cell r="B554" t="str">
            <v>LUVA DE PVC ROSCADA DE 2"</v>
          </cell>
          <cell r="C554" t="str">
            <v>PC</v>
          </cell>
          <cell r="D554">
            <v>3.5</v>
          </cell>
        </row>
        <row r="555">
          <cell r="A555">
            <v>2000467</v>
          </cell>
          <cell r="B555" t="str">
            <v>PARAFUSO DE MAQUINA RS GALVANIZADO DE M16x300MM 12"</v>
          </cell>
          <cell r="C555" t="str">
            <v>PC</v>
          </cell>
          <cell r="D555">
            <v>16</v>
          </cell>
        </row>
        <row r="556">
          <cell r="A556">
            <v>2000468</v>
          </cell>
          <cell r="B556" t="str">
            <v>PARAFUSO DE MAQUINA RD GALVANIZADO DE M16x350MM 14"</v>
          </cell>
          <cell r="C556" t="str">
            <v>PC</v>
          </cell>
          <cell r="D556">
            <v>4</v>
          </cell>
        </row>
        <row r="557">
          <cell r="A557">
            <v>2000469</v>
          </cell>
          <cell r="B557" t="str">
            <v>PARAFUSO DE MAQUINA RD GALVANIZADO DE M16x400MM 16"</v>
          </cell>
          <cell r="C557" t="str">
            <v>PC</v>
          </cell>
          <cell r="D557">
            <v>18.399999999999999</v>
          </cell>
        </row>
        <row r="558">
          <cell r="A558">
            <v>2000470</v>
          </cell>
          <cell r="B558" t="str">
            <v>PARAFUSO DE MAQUINA RS GALVANIZADO DE M16x250MM 10"</v>
          </cell>
          <cell r="C558" t="str">
            <v>PC</v>
          </cell>
          <cell r="D558">
            <v>3.4</v>
          </cell>
        </row>
        <row r="559">
          <cell r="A559">
            <v>2000471</v>
          </cell>
          <cell r="B559" t="str">
            <v>PARAFUSO DE MAQUINA RS GALVANIZADO DE M16x350MM 14"</v>
          </cell>
          <cell r="C559" t="str">
            <v>PC</v>
          </cell>
          <cell r="D559">
            <v>4</v>
          </cell>
        </row>
        <row r="560">
          <cell r="A560">
            <v>2000472</v>
          </cell>
          <cell r="B560" t="str">
            <v>PARAFUSO DE MAQUINA RS GALVANIZADO DE M16x400MM 16"</v>
          </cell>
          <cell r="C560" t="str">
            <v>PC</v>
          </cell>
          <cell r="D560">
            <v>4.2</v>
          </cell>
        </row>
        <row r="561">
          <cell r="A561">
            <v>2000473</v>
          </cell>
          <cell r="B561" t="str">
            <v>PARA-RAIOS DE DISTRIBUICAO TIPO VALVULA DE 12KV-5KA</v>
          </cell>
          <cell r="C561" t="str">
            <v>PC</v>
          </cell>
          <cell r="D561">
            <v>45</v>
          </cell>
        </row>
        <row r="562">
          <cell r="A562">
            <v>2000474</v>
          </cell>
          <cell r="B562" t="str">
            <v>PINO DE ACO GALVANIZADO ROSCA DE 26MM CAB. DE CHUMBO</v>
          </cell>
          <cell r="C562" t="str">
            <v>PC</v>
          </cell>
          <cell r="D562">
            <v>9.3000000000000007</v>
          </cell>
        </row>
        <row r="563">
          <cell r="A563">
            <v>2000475</v>
          </cell>
          <cell r="B563" t="str">
            <v>POSTE DE CONCRETO ARMADO DUPLO "T" DE 10/300 DAN</v>
          </cell>
          <cell r="C563" t="str">
            <v>PC</v>
          </cell>
          <cell r="D563">
            <v>870</v>
          </cell>
        </row>
        <row r="564">
          <cell r="A564">
            <v>2000476</v>
          </cell>
          <cell r="B564" t="str">
            <v>TERMINAL DE PRESSAO PARA CABO DE 25MM2</v>
          </cell>
          <cell r="C564" t="str">
            <v>PC</v>
          </cell>
          <cell r="D564">
            <v>1.2</v>
          </cell>
        </row>
        <row r="565">
          <cell r="A565">
            <v>2000477</v>
          </cell>
          <cell r="B565" t="str">
            <v>TERMINAL DE PRESSAO PARA CABO DE 50MM2</v>
          </cell>
          <cell r="C565" t="str">
            <v>PC</v>
          </cell>
          <cell r="D565">
            <v>3.9</v>
          </cell>
        </row>
        <row r="566">
          <cell r="A566">
            <v>2000478</v>
          </cell>
          <cell r="B566" t="str">
            <v>LIGACAO DOMICILIAR</v>
          </cell>
          <cell r="C566" t="str">
            <v>UN</v>
          </cell>
          <cell r="D566">
            <v>246</v>
          </cell>
        </row>
        <row r="567">
          <cell r="A567">
            <v>2000479</v>
          </cell>
          <cell r="B567" t="str">
            <v>ASSENTAMENTO DE TUBO PVC PARA ESGOTO DN 100</v>
          </cell>
          <cell r="C567" t="str">
            <v>M</v>
          </cell>
          <cell r="D567">
            <v>1.22</v>
          </cell>
        </row>
        <row r="568">
          <cell r="A568">
            <v>2000480</v>
          </cell>
          <cell r="B568" t="str">
            <v>FORNECIMENTO E ASSENTAMENTO DE CURVA 11o30' EM FOFO DUCTIL,</v>
          </cell>
          <cell r="C568" t="str">
            <v>PC</v>
          </cell>
          <cell r="D568">
            <v>323.39</v>
          </cell>
        </row>
        <row r="569">
          <cell r="A569">
            <v>2000481</v>
          </cell>
          <cell r="B569" t="str">
            <v>FORNECIMENTO E ASSENTAMENTO DE CURVA 22o EM FOFO DUCTIL, C/</v>
          </cell>
          <cell r="C569" t="str">
            <v>PC</v>
          </cell>
          <cell r="D569">
            <v>85.94</v>
          </cell>
        </row>
        <row r="570">
          <cell r="A570">
            <v>2000482</v>
          </cell>
          <cell r="B570" t="str">
            <v>ASSENTAMENTO DE CONEXOES EM FERRO FUNDIDO, JUNTA ELASTICA,</v>
          </cell>
          <cell r="C570" t="str">
            <v>M</v>
          </cell>
          <cell r="D570">
            <v>1.3</v>
          </cell>
        </row>
        <row r="571">
          <cell r="A571">
            <v>2000483</v>
          </cell>
          <cell r="B571" t="str">
            <v>FORNECIMENTO E ASSENTAMENTO DE CURVA 22o30' EM FOFO JE DN 3</v>
          </cell>
          <cell r="C571" t="str">
            <v>PC</v>
          </cell>
          <cell r="D571">
            <v>340.21</v>
          </cell>
        </row>
        <row r="572">
          <cell r="A572">
            <v>2000484</v>
          </cell>
          <cell r="B572" t="str">
            <v>FORNECIMENTO E ASSENTAMENTO DE CURVA 45o EM FOFO JE DN 100M</v>
          </cell>
          <cell r="C572" t="str">
            <v>PC</v>
          </cell>
          <cell r="D572">
            <v>86.14</v>
          </cell>
        </row>
        <row r="573">
          <cell r="A573">
            <v>2000485</v>
          </cell>
          <cell r="B573" t="str">
            <v>FORNECIMENTO E ASSENTAMENTO DE CURVA 90o EM FOFO JE DN 100M</v>
          </cell>
          <cell r="C573" t="str">
            <v>PC</v>
          </cell>
          <cell r="D573">
            <v>86.14</v>
          </cell>
        </row>
        <row r="574">
          <cell r="A574">
            <v>2000486</v>
          </cell>
          <cell r="B574" t="str">
            <v>FORNECIMENTO E ASSENTAMENTO DE CURVA 90o EM FOFO JE DN 300M</v>
          </cell>
          <cell r="C574" t="str">
            <v>PC</v>
          </cell>
          <cell r="D574">
            <v>428.69</v>
          </cell>
        </row>
        <row r="575">
          <cell r="A575">
            <v>2000487</v>
          </cell>
          <cell r="B575" t="str">
            <v>ACERTO E VERIFICACAO DO NIVELAMENTO DE CAVA</v>
          </cell>
          <cell r="C575" t="str">
            <v>M</v>
          </cell>
          <cell r="D575">
            <v>2.74</v>
          </cell>
        </row>
        <row r="576">
          <cell r="A576">
            <v>2000488</v>
          </cell>
          <cell r="B576" t="str">
            <v>TUBO PVC DEFOFO, DIAM. 100MM</v>
          </cell>
          <cell r="C576" t="str">
            <v>M</v>
          </cell>
          <cell r="D576">
            <v>16.68</v>
          </cell>
        </row>
        <row r="577">
          <cell r="A577">
            <v>2000489</v>
          </cell>
          <cell r="B577" t="str">
            <v>TUBO PVC DEFOFO, DIAM. 250MM</v>
          </cell>
          <cell r="C577" t="str">
            <v>M</v>
          </cell>
          <cell r="D577">
            <v>74.88</v>
          </cell>
        </row>
        <row r="578">
          <cell r="A578">
            <v>2000490</v>
          </cell>
          <cell r="B578" t="str">
            <v>TUBO PVC DEFOFO, DIAM. 400MM</v>
          </cell>
          <cell r="C578" t="str">
            <v>M</v>
          </cell>
          <cell r="D578">
            <v>170</v>
          </cell>
        </row>
        <row r="579">
          <cell r="A579">
            <v>2000491</v>
          </cell>
          <cell r="B579" t="str">
            <v>TUBO PVC P/ESGOTO SANIT.,DIAM. NOMINAL 400MM</v>
          </cell>
          <cell r="C579" t="str">
            <v>M</v>
          </cell>
          <cell r="D579">
            <v>93.65</v>
          </cell>
        </row>
        <row r="580">
          <cell r="A580">
            <v>2000492</v>
          </cell>
          <cell r="B580" t="str">
            <v>FORNECIMENTO E ASSENTAMENTO DE TUBULACAO DEFOFO DN 200</v>
          </cell>
          <cell r="C580" t="str">
            <v>M</v>
          </cell>
          <cell r="D580">
            <v>51.07</v>
          </cell>
        </row>
        <row r="581">
          <cell r="A581">
            <v>2000493</v>
          </cell>
          <cell r="B581" t="str">
            <v>ASSENTAMENTO DE TUBOS DE PVC DEFOFO, JUNTA ELEASTICA INTEGR</v>
          </cell>
          <cell r="C581" t="str">
            <v>M</v>
          </cell>
          <cell r="D581">
            <v>2.41</v>
          </cell>
        </row>
        <row r="582">
          <cell r="A582">
            <v>2000494</v>
          </cell>
          <cell r="B582" t="str">
            <v>CARGA E DESCARGA DE TUBOS DE PVC RIGIDO E PVC DEFOFO DN 200</v>
          </cell>
          <cell r="C582" t="str">
            <v>M</v>
          </cell>
          <cell r="D582">
            <v>0.53</v>
          </cell>
        </row>
        <row r="583">
          <cell r="A583">
            <v>2000495</v>
          </cell>
          <cell r="B583" t="str">
            <v>PORTAO DE TUBO E TELA DE ACO GALVANIZADO C/PINTURA ANTI-COR</v>
          </cell>
          <cell r="C583" t="str">
            <v>M2</v>
          </cell>
          <cell r="D583">
            <v>147.01</v>
          </cell>
        </row>
        <row r="584">
          <cell r="A584">
            <v>2000496</v>
          </cell>
          <cell r="B584" t="str">
            <v>FORNECIMENTO E ASSENTAMENTO DE EXTREMIDADE EM PVC C/ BOLSA</v>
          </cell>
          <cell r="C584" t="str">
            <v>PC</v>
          </cell>
          <cell r="D584">
            <v>116.23</v>
          </cell>
        </row>
        <row r="585">
          <cell r="A585">
            <v>2000497</v>
          </cell>
          <cell r="B585" t="str">
            <v>FORNECIMENTO E ASSENTAMENTO DE TUBULACAO PVC CLASSE 15 DN 1</v>
          </cell>
          <cell r="C585" t="str">
            <v>M</v>
          </cell>
          <cell r="D585">
            <v>18.239999999999998</v>
          </cell>
        </row>
        <row r="586">
          <cell r="A586">
            <v>2000498</v>
          </cell>
          <cell r="B586" t="str">
            <v>FORNECIMENTO E ASSENTAMENTO DE TUBULACAO PVC CLASSE 15 DN 5</v>
          </cell>
          <cell r="C586" t="str">
            <v>M</v>
          </cell>
          <cell r="D586">
            <v>5.55</v>
          </cell>
        </row>
        <row r="587">
          <cell r="A587">
            <v>2000499</v>
          </cell>
          <cell r="B587" t="str">
            <v>FORNECIMENTO E ASSENTAMENTO DE TUBULACAO PVC CLASSE 15 DN 7</v>
          </cell>
          <cell r="C587" t="str">
            <v>M</v>
          </cell>
          <cell r="D587">
            <v>10.48</v>
          </cell>
        </row>
        <row r="588">
          <cell r="A588">
            <v>2000500</v>
          </cell>
          <cell r="B588" t="str">
            <v>ENTRADA E QUADRO DE ENERGIA PAARA OS CONJ. MOTO-BOMBA</v>
          </cell>
          <cell r="C588" t="str">
            <v>VB</v>
          </cell>
          <cell r="D588">
            <v>16011.28</v>
          </cell>
        </row>
        <row r="589">
          <cell r="A589">
            <v>2000501</v>
          </cell>
          <cell r="B589" t="str">
            <v>FORNECIMENTO E MONTAGEM DE TUBOS, PECAS, VALVULAS E EQUIPAM</v>
          </cell>
          <cell r="C589" t="str">
            <v>VB</v>
          </cell>
          <cell r="D589">
            <v>11632.05</v>
          </cell>
        </row>
        <row r="590">
          <cell r="A590">
            <v>2000502</v>
          </cell>
          <cell r="B590" t="str">
            <v>FORNECIMENTO E MONTAGEM DE TUBOS, PECAS, VALVULAS E EQUIPAM</v>
          </cell>
          <cell r="C590" t="str">
            <v>VB</v>
          </cell>
          <cell r="D590">
            <v>34160.83</v>
          </cell>
        </row>
        <row r="591">
          <cell r="A591">
            <v>2000503</v>
          </cell>
          <cell r="B591" t="str">
            <v>FORNECIMENTO E MONTAGEM DE TUBOS, PECAS, VALVULAS E EQUIPAM</v>
          </cell>
          <cell r="C591" t="str">
            <v>VB</v>
          </cell>
          <cell r="D591">
            <v>32395.03</v>
          </cell>
        </row>
        <row r="592">
          <cell r="A592">
            <v>2000504</v>
          </cell>
          <cell r="B592" t="str">
            <v>FORNECIMENTO E MONTAGEM DE TUBOS, PECAS, VALVULAS E EQUIPAM</v>
          </cell>
          <cell r="C592" t="str">
            <v>VB</v>
          </cell>
          <cell r="D592">
            <v>11632.05</v>
          </cell>
        </row>
        <row r="593">
          <cell r="A593">
            <v>2000505</v>
          </cell>
          <cell r="B593" t="str">
            <v>FORNECIMENTO E INSTALACAO DE CONJUNTO MOTO-BOMBA RE-AUTOESC</v>
          </cell>
          <cell r="C593" t="str">
            <v>UN</v>
          </cell>
          <cell r="D593">
            <v>19479.87</v>
          </cell>
        </row>
        <row r="594">
          <cell r="A594">
            <v>2000506</v>
          </cell>
          <cell r="B594" t="str">
            <v>FORNECIMENTO E INSTALACAO DE CONJUNTO MOTO-BOMBA RE-AUTOESC</v>
          </cell>
          <cell r="C594" t="str">
            <v>UN</v>
          </cell>
          <cell r="D594">
            <v>24629.200000000001</v>
          </cell>
        </row>
        <row r="595">
          <cell r="A595">
            <v>3000000</v>
          </cell>
          <cell r="B595" t="str">
            <v>Lavatorio de parede c/ torneira metalica de 1/2"</v>
          </cell>
          <cell r="C595" t="str">
            <v>und</v>
          </cell>
          <cell r="D595">
            <v>235.14</v>
          </cell>
        </row>
        <row r="596">
          <cell r="A596">
            <v>3000001</v>
          </cell>
          <cell r="B596" t="str">
            <v>Luminaria florescente 2x40w</v>
          </cell>
          <cell r="C596" t="str">
            <v>und</v>
          </cell>
          <cell r="D596">
            <v>66.63</v>
          </cell>
        </row>
        <row r="597">
          <cell r="A597">
            <v>3000002</v>
          </cell>
          <cell r="B597" t="str">
            <v>Metais(Chuveiro e registro de pressao 25mm c/canopla)</v>
          </cell>
          <cell r="C597" t="str">
            <v>und</v>
          </cell>
          <cell r="D597">
            <v>175.28</v>
          </cell>
        </row>
        <row r="598">
          <cell r="A598">
            <v>3000003</v>
          </cell>
          <cell r="B598" t="str">
            <v>Pintura esmalte</v>
          </cell>
          <cell r="C598" t="str">
            <v>m2</v>
          </cell>
          <cell r="D598">
            <v>10.9</v>
          </cell>
        </row>
        <row r="599">
          <cell r="A599">
            <v>3000004</v>
          </cell>
          <cell r="B599" t="str">
            <v>Ponto de agua 25mm</v>
          </cell>
          <cell r="C599" t="str">
            <v>un</v>
          </cell>
          <cell r="D599">
            <v>35.6</v>
          </cell>
        </row>
        <row r="600">
          <cell r="A600">
            <v>3000005</v>
          </cell>
          <cell r="B600" t="str">
            <v>Ponto de esgoto (100mm e 50mm)</v>
          </cell>
          <cell r="C600" t="str">
            <v>UN</v>
          </cell>
          <cell r="D600">
            <v>90.66</v>
          </cell>
        </row>
        <row r="601">
          <cell r="A601">
            <v>3000006</v>
          </cell>
          <cell r="B601" t="str">
            <v>Ponto de Luz ou forca embutido</v>
          </cell>
          <cell r="C601" t="str">
            <v>UN</v>
          </cell>
          <cell r="D601">
            <v>84.61</v>
          </cell>
        </row>
        <row r="602">
          <cell r="A602">
            <v>3000007</v>
          </cell>
          <cell r="B602" t="str">
            <v>Reboco</v>
          </cell>
          <cell r="C602" t="str">
            <v>M2</v>
          </cell>
          <cell r="D602">
            <v>10.33</v>
          </cell>
        </row>
        <row r="603">
          <cell r="A603">
            <v>3000008</v>
          </cell>
          <cell r="B603" t="str">
            <v>Recomposicao de ligacao</v>
          </cell>
          <cell r="C603" t="str">
            <v>UN</v>
          </cell>
          <cell r="D603">
            <v>23.89</v>
          </cell>
        </row>
        <row r="604">
          <cell r="A604">
            <v>3000009</v>
          </cell>
          <cell r="B604" t="str">
            <v>Transporte manual de qualquer natureza, ate 60m</v>
          </cell>
          <cell r="C604" t="str">
            <v>M3</v>
          </cell>
          <cell r="D604">
            <v>12.12</v>
          </cell>
        </row>
        <row r="605">
          <cell r="A605">
            <v>3000010</v>
          </cell>
          <cell r="B605" t="str">
            <v>Pintura de ligacao - execucao,inclusive ligante</v>
          </cell>
          <cell r="C605" t="str">
            <v>M2</v>
          </cell>
          <cell r="D605">
            <v>0.78</v>
          </cell>
        </row>
        <row r="606">
          <cell r="A606">
            <v>3000011</v>
          </cell>
          <cell r="B606" t="str">
            <v>Argamassa industrializada comum (votomassa ou similar)</v>
          </cell>
          <cell r="C606" t="str">
            <v>KG</v>
          </cell>
          <cell r="D606">
            <v>0.52</v>
          </cell>
        </row>
        <row r="607">
          <cell r="A607">
            <v>3000012</v>
          </cell>
          <cell r="B607" t="str">
            <v>Revestimento em piso e parede c/ceramica 20x20cm (incluindo</v>
          </cell>
          <cell r="C607" t="str">
            <v>M2</v>
          </cell>
          <cell r="D607">
            <v>38.92</v>
          </cell>
        </row>
        <row r="608">
          <cell r="A608">
            <v>3000013</v>
          </cell>
          <cell r="B608" t="str">
            <v>Monovia em perfil "I" com talha manual cap. 1,0T</v>
          </cell>
          <cell r="C608" t="str">
            <v>UN</v>
          </cell>
          <cell r="D608">
            <v>3487.1</v>
          </cell>
        </row>
        <row r="609">
          <cell r="A609">
            <v>3000014</v>
          </cell>
          <cell r="B609" t="str">
            <v>Forma plana p/fundacoes, em compensado resinado 12mm, 02 us</v>
          </cell>
          <cell r="C609" t="str">
            <v>M2</v>
          </cell>
          <cell r="D609">
            <v>36.01</v>
          </cell>
        </row>
        <row r="610">
          <cell r="A610">
            <v>3000015</v>
          </cell>
          <cell r="B610" t="str">
            <v>Fornecimento e assentamento tampao de ferro ductil DN=600mm</v>
          </cell>
          <cell r="C610" t="str">
            <v>UN</v>
          </cell>
          <cell r="D610">
            <v>199.54</v>
          </cell>
        </row>
        <row r="611">
          <cell r="A611">
            <v>2000077</v>
          </cell>
          <cell r="B611" t="str">
            <v>ESCAVACAO A CEU ABERTO, EM MAT. DE 2A. CAT.</v>
          </cell>
          <cell r="C611" t="str">
            <v>m3</v>
          </cell>
          <cell r="D611">
            <v>20.98</v>
          </cell>
        </row>
        <row r="612">
          <cell r="A612">
            <v>2000081</v>
          </cell>
          <cell r="B612" t="str">
            <v>ESCAVACAO A CEU ABERTO, EM MAT. DE 1A. CAT.</v>
          </cell>
          <cell r="C612" t="str">
            <v>m3</v>
          </cell>
          <cell r="D612">
            <v>13.11</v>
          </cell>
        </row>
        <row r="613">
          <cell r="A613">
            <v>2000216</v>
          </cell>
          <cell r="B613" t="str">
            <v>CARGA E DESCARGA MEC. DE MAT. A GRANEL EM CAMINHAO BASCUL.</v>
          </cell>
          <cell r="C613" t="str">
            <v>T</v>
          </cell>
          <cell r="D613">
            <v>1.46</v>
          </cell>
        </row>
        <row r="614">
          <cell r="A614">
            <v>2000224</v>
          </cell>
          <cell r="B614" t="str">
            <v>ESCAVACAO DE VALA NAO ESCORADA, EM MAT. DE 1a. CAT., ATE 1,</v>
          </cell>
          <cell r="C614" t="str">
            <v>M3</v>
          </cell>
          <cell r="D614">
            <v>16.170000000000002</v>
          </cell>
        </row>
        <row r="615">
          <cell r="A615">
            <v>2000226</v>
          </cell>
          <cell r="B615" t="str">
            <v>ESCAVACAO DE VALA NAO ESCORADA, EM MAT. DE 1a. CAT., ENTRE</v>
          </cell>
          <cell r="C615" t="str">
            <v>M3</v>
          </cell>
          <cell r="D615">
            <v>17.78</v>
          </cell>
        </row>
        <row r="616">
          <cell r="A616">
            <v>2000227</v>
          </cell>
          <cell r="B616" t="str">
            <v>ESCAVACAO DE VALA NAO ESCORADA, EM MAT. DE 1a. CAT., ENTRE</v>
          </cell>
          <cell r="C616" t="str">
            <v>M3</v>
          </cell>
          <cell r="D616">
            <v>18.510000000000002</v>
          </cell>
        </row>
        <row r="617">
          <cell r="A617">
            <v>2000228</v>
          </cell>
          <cell r="B617" t="str">
            <v>ESCAVACAO DE VALA NAO ESCORADA, EM MAT. DE 1a. CAT., ENTRE</v>
          </cell>
          <cell r="C617" t="str">
            <v>M3</v>
          </cell>
          <cell r="D617">
            <v>19.670000000000002</v>
          </cell>
        </row>
        <row r="618">
          <cell r="A618">
            <v>2000229</v>
          </cell>
          <cell r="B618" t="str">
            <v>ESCAVACAO MECANICA C/ TRATOR DE LAMINA, POTENCIA 200CV, EM</v>
          </cell>
          <cell r="C618" t="str">
            <v>M3</v>
          </cell>
          <cell r="D618">
            <v>6.28</v>
          </cell>
        </row>
        <row r="619">
          <cell r="A619">
            <v>2000230</v>
          </cell>
          <cell r="B619" t="str">
            <v>Escavacao mecanica c/trator de lamina, potencia 200cv, em m</v>
          </cell>
          <cell r="C619" t="str">
            <v>m3</v>
          </cell>
          <cell r="D619">
            <v>17.59</v>
          </cell>
        </row>
        <row r="620">
          <cell r="A620">
            <v>2000252</v>
          </cell>
          <cell r="B620" t="str">
            <v>TRANSPORTE DE QUALQUER NATUR. C/VELOC. MEDIA DE 15 KM/H EM</v>
          </cell>
          <cell r="C620" t="str">
            <v>TxKM</v>
          </cell>
          <cell r="D620">
            <v>4.55</v>
          </cell>
        </row>
        <row r="621">
          <cell r="A621">
            <v>2000253</v>
          </cell>
          <cell r="B621" t="str">
            <v>TRANSPORTE DE QUALQUER NATUR. C/VELOC. MEDIA DE 15 KM/H EM</v>
          </cell>
          <cell r="C621" t="str">
            <v>TxKM</v>
          </cell>
          <cell r="D621">
            <v>4.55</v>
          </cell>
        </row>
        <row r="622">
          <cell r="A622">
            <v>2000276</v>
          </cell>
          <cell r="B622" t="str">
            <v>ATERRO COMPACTADO A 95%, EM CAMADAS DE 20 CM DE MAT. SOLTO,</v>
          </cell>
          <cell r="C622" t="str">
            <v>M3</v>
          </cell>
          <cell r="D622">
            <v>15.76</v>
          </cell>
        </row>
        <row r="623">
          <cell r="A623">
            <v>2000277</v>
          </cell>
          <cell r="B623" t="str">
            <v>MATERIAL DE JAZIDA PARA ATERROS COM CBR&gt;10, INCLUSIVE AQUIS</v>
          </cell>
          <cell r="C623" t="str">
            <v>M3</v>
          </cell>
          <cell r="D623">
            <v>6.42</v>
          </cell>
        </row>
        <row r="624">
          <cell r="A624">
            <v>2000278</v>
          </cell>
          <cell r="B624" t="str">
            <v>EXECUCAO DE ATERRO, ADENSADO MECANICAMENTE COM ROLO LISO A</v>
          </cell>
          <cell r="C624" t="str">
            <v>M3</v>
          </cell>
          <cell r="D624">
            <v>4.21</v>
          </cell>
        </row>
        <row r="625">
          <cell r="A625">
            <v>2000279</v>
          </cell>
          <cell r="B625" t="str">
            <v>MOMENTO EXTRAORDINARIO DE TRANSPORTE, COM CAMINHAO BASCULAN</v>
          </cell>
          <cell r="C625" t="str">
            <v>M3xKM</v>
          </cell>
          <cell r="D625">
            <v>1.71</v>
          </cell>
        </row>
        <row r="626">
          <cell r="A626">
            <v>2000402</v>
          </cell>
          <cell r="B626" t="str">
            <v>CARGA E DESCARGA MEC. DE ROCHA EM CAMINHAO BASCUL. CAPAC. U</v>
          </cell>
          <cell r="C626" t="str">
            <v>T</v>
          </cell>
          <cell r="D626">
            <v>2.73</v>
          </cell>
        </row>
        <row r="627">
          <cell r="A627">
            <v>2000407</v>
          </cell>
          <cell r="B627" t="str">
            <v>ESCAVACAO E FORNECIMENTO DE SOLO DE JAZIDA</v>
          </cell>
          <cell r="C627" t="str">
            <v>M3</v>
          </cell>
          <cell r="D627">
            <v>6.42</v>
          </cell>
        </row>
        <row r="628">
          <cell r="A628">
            <v>2000419</v>
          </cell>
          <cell r="B628" t="str">
            <v>LANCAMENTO E ESPALHAMENTO DE MATERIAL DE QUALQUER NATUREZA,</v>
          </cell>
          <cell r="C628" t="str">
            <v>M3</v>
          </cell>
          <cell r="D628">
            <v>2.38</v>
          </cell>
        </row>
        <row r="629">
          <cell r="A629">
            <v>2000420</v>
          </cell>
          <cell r="B629" t="str">
            <v>LANCAMENTO E ESPALHAMENTO DE ROCHA</v>
          </cell>
          <cell r="C629" t="str">
            <v>M3</v>
          </cell>
          <cell r="D629">
            <v>2.72</v>
          </cell>
        </row>
        <row r="630">
          <cell r="A630">
            <v>2000423</v>
          </cell>
          <cell r="B630" t="str">
            <v>REATERRO DE VALA/CAVA UTILIZ. VIBRO COMPACTADOR PORTATIL</v>
          </cell>
          <cell r="C630" t="str">
            <v>M3</v>
          </cell>
          <cell r="D630">
            <v>12.09</v>
          </cell>
        </row>
        <row r="631">
          <cell r="A631">
            <v>2000427</v>
          </cell>
          <cell r="B631" t="str">
            <v>CARGA E DESCARGA MEC. DE MAT. A GRANEL EM CAMINHAO BASCUL.</v>
          </cell>
          <cell r="C631" t="str">
            <v>T</v>
          </cell>
          <cell r="D631">
            <v>1.46</v>
          </cell>
        </row>
        <row r="632">
          <cell r="A632">
            <v>2000428</v>
          </cell>
          <cell r="B632" t="str">
            <v>CARGA E DESCARGA MEC. DE MAT. A GRANEL EM CAMINHAO BASCUL.</v>
          </cell>
          <cell r="C632" t="str">
            <v>T</v>
          </cell>
          <cell r="D632">
            <v>1.46</v>
          </cell>
        </row>
        <row r="633">
          <cell r="A633">
            <v>2000430</v>
          </cell>
          <cell r="B633" t="str">
            <v>ESCAVACAO MECANICA C/ TRATOR DE LAMINA, POTENCIA 200CV, EM</v>
          </cell>
          <cell r="C633" t="str">
            <v>M3</v>
          </cell>
          <cell r="D633">
            <v>6.28</v>
          </cell>
        </row>
        <row r="634">
          <cell r="A634">
            <v>2000431</v>
          </cell>
          <cell r="B634" t="str">
            <v>TRANSPORTE DE QUALQUER NATUR. C/VELOC. MEDIA DE 15 KM/H EM</v>
          </cell>
          <cell r="C634" t="str">
            <v>TxKM</v>
          </cell>
          <cell r="D634">
            <v>4.55</v>
          </cell>
        </row>
        <row r="635">
          <cell r="A635">
            <v>2000432</v>
          </cell>
          <cell r="B635" t="str">
            <v>ATERRO COMPACTADO A 95%, EM CAMADAS DE 20 CM DE MAT. SOLTO,</v>
          </cell>
          <cell r="C635" t="str">
            <v>M3</v>
          </cell>
          <cell r="D635">
            <v>15.76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MATERIAIS TOTAIS"/>
      <sheetName val="RESUMO"/>
      <sheetName val="1-1"/>
      <sheetName val="2-1"/>
      <sheetName val="2-2"/>
      <sheetName val="2-3"/>
      <sheetName val="2-4"/>
      <sheetName val="3-1"/>
      <sheetName val="3-2"/>
      <sheetName val="3-3"/>
      <sheetName val="3-4"/>
      <sheetName val="3-5"/>
      <sheetName val="3-6"/>
      <sheetName val="3-7"/>
      <sheetName val="3-8"/>
      <sheetName val="3-9"/>
      <sheetName val="3-10"/>
      <sheetName val="COMPOSIÇOES-ORDEM NÚMERI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_GERAL"/>
      <sheetName val="CRONOGRAMA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1189"/>
  <sheetViews>
    <sheetView showGridLines="0" tabSelected="1" view="pageBreakPreview" zoomScaleSheetLayoutView="100" workbookViewId="0">
      <selection activeCell="H75" sqref="H75"/>
    </sheetView>
  </sheetViews>
  <sheetFormatPr defaultColWidth="11.7109375" defaultRowHeight="11.25" x14ac:dyDescent="0.25"/>
  <cols>
    <col min="1" max="1" width="2.7109375" style="3" customWidth="1"/>
    <col min="2" max="2" width="12.7109375" style="2" customWidth="1"/>
    <col min="3" max="3" width="13.42578125" style="2" customWidth="1"/>
    <col min="4" max="4" width="61.85546875" style="4" customWidth="1"/>
    <col min="5" max="5" width="8.7109375" style="3" customWidth="1"/>
    <col min="6" max="6" width="10.42578125" style="3" customWidth="1"/>
    <col min="7" max="7" width="10.5703125" style="3" customWidth="1"/>
    <col min="8" max="8" width="15.140625" style="3" customWidth="1"/>
    <col min="9" max="9" width="9.140625" style="5" customWidth="1"/>
    <col min="10" max="247" width="9.140625" style="2" customWidth="1"/>
    <col min="248" max="249" width="3.7109375" style="2" customWidth="1"/>
    <col min="250" max="250" width="8.7109375" style="2" customWidth="1"/>
    <col min="251" max="251" width="17.7109375" style="2" customWidth="1"/>
    <col min="252" max="252" width="50.7109375" style="2" customWidth="1"/>
    <col min="253" max="253" width="11.7109375" style="2" customWidth="1"/>
    <col min="254" max="254" width="10.85546875" style="2" customWidth="1"/>
    <col min="255" max="255" width="12.28515625" style="2" customWidth="1"/>
    <col min="256" max="16384" width="11.7109375" style="2"/>
  </cols>
  <sheetData>
    <row r="1" spans="1:10" ht="60" customHeight="1" x14ac:dyDescent="0.25">
      <c r="A1" s="1"/>
      <c r="B1" s="58" t="s">
        <v>75</v>
      </c>
      <c r="C1" s="59"/>
      <c r="D1" s="59"/>
      <c r="E1" s="59"/>
      <c r="F1" s="59"/>
      <c r="G1" s="59"/>
      <c r="H1" s="60"/>
    </row>
    <row r="2" spans="1:10" ht="12.75" x14ac:dyDescent="0.25">
      <c r="B2" s="6" t="s">
        <v>33</v>
      </c>
      <c r="C2" s="25"/>
      <c r="D2" s="26"/>
      <c r="E2" s="27"/>
      <c r="F2" s="27"/>
      <c r="G2" s="28" t="s">
        <v>32</v>
      </c>
      <c r="H2" s="29" t="s">
        <v>40</v>
      </c>
    </row>
    <row r="3" spans="1:10" ht="12.75" x14ac:dyDescent="0.25">
      <c r="B3" s="7" t="s">
        <v>34</v>
      </c>
      <c r="C3" s="30"/>
      <c r="D3" s="31"/>
      <c r="E3" s="32"/>
      <c r="F3" s="32"/>
      <c r="G3" s="32"/>
      <c r="H3" s="33"/>
    </row>
    <row r="4" spans="1:10" ht="12.75" x14ac:dyDescent="0.25">
      <c r="B4" s="12" t="s">
        <v>69</v>
      </c>
      <c r="C4" s="22"/>
      <c r="D4" s="10" t="s">
        <v>41</v>
      </c>
      <c r="E4" s="11"/>
      <c r="F4" s="11"/>
      <c r="G4" s="11"/>
      <c r="H4" s="12" t="s">
        <v>0</v>
      </c>
    </row>
    <row r="5" spans="1:10" ht="25.5" x14ac:dyDescent="0.25">
      <c r="B5" s="13" t="s">
        <v>1</v>
      </c>
      <c r="C5" s="13" t="s">
        <v>2</v>
      </c>
      <c r="D5" s="14" t="s">
        <v>3</v>
      </c>
      <c r="E5" s="13" t="s">
        <v>4</v>
      </c>
      <c r="F5" s="13" t="s">
        <v>5</v>
      </c>
      <c r="G5" s="14" t="s">
        <v>42</v>
      </c>
      <c r="H5" s="13" t="s">
        <v>6</v>
      </c>
    </row>
    <row r="6" spans="1:10" s="44" customFormat="1" ht="12.75" x14ac:dyDescent="0.2">
      <c r="A6" s="36"/>
      <c r="B6" s="37">
        <v>93565</v>
      </c>
      <c r="C6" s="38" t="s">
        <v>78</v>
      </c>
      <c r="D6" s="39" t="s">
        <v>43</v>
      </c>
      <c r="E6" s="40" t="s">
        <v>0</v>
      </c>
      <c r="F6" s="40">
        <v>1</v>
      </c>
      <c r="G6" s="41">
        <v>12672.66</v>
      </c>
      <c r="H6" s="42">
        <f t="shared" ref="H6:H10" si="0">G6*F6</f>
        <v>12672.66</v>
      </c>
      <c r="I6" s="43"/>
    </row>
    <row r="7" spans="1:10" s="44" customFormat="1" ht="12.75" x14ac:dyDescent="0.2">
      <c r="A7" s="36"/>
      <c r="B7" s="37">
        <v>93566</v>
      </c>
      <c r="C7" s="38" t="s">
        <v>78</v>
      </c>
      <c r="D7" s="39" t="s">
        <v>44</v>
      </c>
      <c r="E7" s="40" t="s">
        <v>0</v>
      </c>
      <c r="F7" s="40">
        <v>1</v>
      </c>
      <c r="G7" s="41">
        <v>2523.54</v>
      </c>
      <c r="H7" s="42">
        <f t="shared" si="0"/>
        <v>2523.54</v>
      </c>
      <c r="I7" s="43"/>
      <c r="J7" s="43"/>
    </row>
    <row r="8" spans="1:10" s="44" customFormat="1" ht="12.75" x14ac:dyDescent="0.2">
      <c r="A8" s="36"/>
      <c r="B8" s="37">
        <v>93572</v>
      </c>
      <c r="C8" s="38" t="s">
        <v>78</v>
      </c>
      <c r="D8" s="39" t="s">
        <v>8</v>
      </c>
      <c r="E8" s="40" t="s">
        <v>0</v>
      </c>
      <c r="F8" s="40">
        <v>1</v>
      </c>
      <c r="G8" s="41">
        <v>3247.75</v>
      </c>
      <c r="H8" s="42">
        <f t="shared" si="0"/>
        <v>3247.75</v>
      </c>
      <c r="I8" s="43"/>
      <c r="J8" s="43"/>
    </row>
    <row r="9" spans="1:10" s="44" customFormat="1" ht="12.75" x14ac:dyDescent="0.2">
      <c r="A9" s="36"/>
      <c r="B9" s="37">
        <v>14583</v>
      </c>
      <c r="C9" s="38" t="s">
        <v>78</v>
      </c>
      <c r="D9" s="39" t="s">
        <v>45</v>
      </c>
      <c r="E9" s="40" t="s">
        <v>15</v>
      </c>
      <c r="F9" s="40">
        <v>25</v>
      </c>
      <c r="G9" s="40">
        <v>13.62</v>
      </c>
      <c r="H9" s="42">
        <f t="shared" si="0"/>
        <v>340.5</v>
      </c>
      <c r="I9" s="43"/>
    </row>
    <row r="10" spans="1:10" s="44" customFormat="1" ht="12.75" x14ac:dyDescent="0.2">
      <c r="A10" s="36"/>
      <c r="B10" s="37">
        <v>14250</v>
      </c>
      <c r="C10" s="38" t="s">
        <v>78</v>
      </c>
      <c r="D10" s="39" t="s">
        <v>46</v>
      </c>
      <c r="E10" s="40" t="s">
        <v>47</v>
      </c>
      <c r="F10" s="40">
        <v>1250</v>
      </c>
      <c r="G10" s="40">
        <v>0.72</v>
      </c>
      <c r="H10" s="42">
        <f t="shared" si="0"/>
        <v>900</v>
      </c>
      <c r="I10" s="43"/>
    </row>
    <row r="11" spans="1:10" ht="12.75" x14ac:dyDescent="0.25">
      <c r="B11" s="23"/>
      <c r="C11" s="23"/>
      <c r="D11" s="24"/>
      <c r="E11" s="61" t="s">
        <v>9</v>
      </c>
      <c r="F11" s="61"/>
      <c r="G11" s="19" t="s">
        <v>10</v>
      </c>
      <c r="H11" s="18">
        <f>SUM(H6:H10)</f>
        <v>19684.45</v>
      </c>
    </row>
    <row r="12" spans="1:10" ht="12.75" x14ac:dyDescent="0.25">
      <c r="B12" s="23"/>
      <c r="C12" s="23"/>
      <c r="D12" s="24"/>
      <c r="E12" s="21" t="s">
        <v>11</v>
      </c>
      <c r="F12" s="20">
        <v>0.26950000000000002</v>
      </c>
      <c r="G12" s="19" t="s">
        <v>10</v>
      </c>
      <c r="H12" s="18">
        <f>H11*F12</f>
        <v>5304.9592750000002</v>
      </c>
    </row>
    <row r="13" spans="1:10" ht="11.25" customHeight="1" x14ac:dyDescent="0.25">
      <c r="B13" s="23"/>
      <c r="C13" s="23"/>
      <c r="D13" s="24"/>
      <c r="E13" s="62" t="s">
        <v>12</v>
      </c>
      <c r="F13" s="63"/>
      <c r="G13" s="19" t="s">
        <v>10</v>
      </c>
      <c r="H13" s="18">
        <f>SUM(H11:H12)</f>
        <v>24989.409275000002</v>
      </c>
    </row>
    <row r="14" spans="1:10" ht="12.75" x14ac:dyDescent="0.25">
      <c r="B14" s="8" t="s">
        <v>48</v>
      </c>
      <c r="C14" s="9"/>
      <c r="D14" s="10"/>
      <c r="E14" s="11"/>
      <c r="F14" s="11"/>
      <c r="G14" s="11"/>
      <c r="H14" s="12"/>
    </row>
    <row r="15" spans="1:10" ht="76.5" x14ac:dyDescent="0.25">
      <c r="B15" s="12" t="s">
        <v>68</v>
      </c>
      <c r="C15" s="9"/>
      <c r="D15" s="10" t="s">
        <v>49</v>
      </c>
      <c r="E15" s="11"/>
      <c r="F15" s="11"/>
      <c r="G15" s="11"/>
      <c r="H15" s="12" t="s">
        <v>50</v>
      </c>
    </row>
    <row r="16" spans="1:10" ht="25.5" x14ac:dyDescent="0.25">
      <c r="B16" s="13" t="s">
        <v>1</v>
      </c>
      <c r="C16" s="13" t="s">
        <v>2</v>
      </c>
      <c r="D16" s="14" t="s">
        <v>3</v>
      </c>
      <c r="E16" s="13" t="s">
        <v>4</v>
      </c>
      <c r="F16" s="13" t="s">
        <v>5</v>
      </c>
      <c r="G16" s="14" t="s">
        <v>42</v>
      </c>
      <c r="H16" s="13" t="s">
        <v>6</v>
      </c>
    </row>
    <row r="17" spans="1:9" s="44" customFormat="1" ht="12.75" x14ac:dyDescent="0.2">
      <c r="A17" s="36"/>
      <c r="B17" s="38">
        <v>88309</v>
      </c>
      <c r="C17" s="38" t="s">
        <v>78</v>
      </c>
      <c r="D17" s="39" t="s">
        <v>19</v>
      </c>
      <c r="E17" s="40" t="s">
        <v>37</v>
      </c>
      <c r="F17" s="40">
        <v>2.38</v>
      </c>
      <c r="G17" s="41">
        <v>15.88</v>
      </c>
      <c r="H17" s="42">
        <f t="shared" ref="H17:H20" si="1">G17*F17</f>
        <v>37.794400000000003</v>
      </c>
      <c r="I17" s="43"/>
    </row>
    <row r="18" spans="1:9" s="44" customFormat="1" ht="12.75" x14ac:dyDescent="0.2">
      <c r="A18" s="36"/>
      <c r="B18" s="38">
        <v>88316</v>
      </c>
      <c r="C18" s="38" t="s">
        <v>78</v>
      </c>
      <c r="D18" s="45" t="s">
        <v>18</v>
      </c>
      <c r="E18" s="40" t="s">
        <v>37</v>
      </c>
      <c r="F18" s="40">
        <v>14.28</v>
      </c>
      <c r="G18" s="41">
        <v>12.69</v>
      </c>
      <c r="H18" s="42">
        <f t="shared" si="1"/>
        <v>181.21319999999997</v>
      </c>
      <c r="I18" s="43"/>
    </row>
    <row r="19" spans="1:9" s="44" customFormat="1" ht="12.75" x14ac:dyDescent="0.2">
      <c r="A19" s="36"/>
      <c r="B19" s="37">
        <v>119</v>
      </c>
      <c r="C19" s="38" t="s">
        <v>78</v>
      </c>
      <c r="D19" s="46" t="s">
        <v>52</v>
      </c>
      <c r="E19" s="40" t="s">
        <v>38</v>
      </c>
      <c r="F19" s="40">
        <v>0.5</v>
      </c>
      <c r="G19" s="41">
        <v>4.38</v>
      </c>
      <c r="H19" s="42">
        <f t="shared" si="1"/>
        <v>2.19</v>
      </c>
      <c r="I19" s="43"/>
    </row>
    <row r="20" spans="1:9" s="44" customFormat="1" ht="25.5" x14ac:dyDescent="0.2">
      <c r="A20" s="36"/>
      <c r="B20" s="37">
        <v>1863</v>
      </c>
      <c r="C20" s="38" t="s">
        <v>78</v>
      </c>
      <c r="D20" s="47" t="s">
        <v>53</v>
      </c>
      <c r="E20" s="40" t="s">
        <v>38</v>
      </c>
      <c r="F20" s="40">
        <v>1</v>
      </c>
      <c r="G20" s="41">
        <v>30.14</v>
      </c>
      <c r="H20" s="42">
        <f t="shared" si="1"/>
        <v>30.14</v>
      </c>
      <c r="I20" s="43"/>
    </row>
    <row r="21" spans="1:9" s="44" customFormat="1" ht="12.75" x14ac:dyDescent="0.2">
      <c r="A21" s="36"/>
      <c r="B21" s="37">
        <v>6106</v>
      </c>
      <c r="C21" s="38" t="s">
        <v>78</v>
      </c>
      <c r="D21" s="46" t="s">
        <v>62</v>
      </c>
      <c r="E21" s="40" t="s">
        <v>38</v>
      </c>
      <c r="F21" s="40">
        <v>1</v>
      </c>
      <c r="G21" s="41">
        <v>3.42</v>
      </c>
      <c r="H21" s="42">
        <f>G21*F21</f>
        <v>3.42</v>
      </c>
      <c r="I21" s="43"/>
    </row>
    <row r="22" spans="1:9" s="44" customFormat="1" ht="25.5" x14ac:dyDescent="0.25">
      <c r="A22" s="36"/>
      <c r="B22" s="37">
        <v>9836</v>
      </c>
      <c r="C22" s="38" t="s">
        <v>78</v>
      </c>
      <c r="D22" s="47" t="s">
        <v>54</v>
      </c>
      <c r="E22" s="40" t="s">
        <v>35</v>
      </c>
      <c r="F22" s="40">
        <v>5</v>
      </c>
      <c r="G22" s="48">
        <v>8.49</v>
      </c>
      <c r="H22" s="42">
        <f>G22*F22</f>
        <v>42.45</v>
      </c>
      <c r="I22" s="43"/>
    </row>
    <row r="23" spans="1:9" ht="12.75" x14ac:dyDescent="0.25">
      <c r="B23" s="15"/>
      <c r="C23" s="16"/>
      <c r="D23" s="17"/>
      <c r="E23" s="61" t="s">
        <v>9</v>
      </c>
      <c r="F23" s="61"/>
      <c r="G23" s="19" t="s">
        <v>10</v>
      </c>
      <c r="H23" s="18">
        <f>SUM(H17:H22)</f>
        <v>297.20759999999996</v>
      </c>
    </row>
    <row r="24" spans="1:9" ht="12.75" customHeight="1" x14ac:dyDescent="0.25">
      <c r="B24" s="15"/>
      <c r="C24" s="16"/>
      <c r="D24" s="17"/>
      <c r="E24" s="21" t="s">
        <v>11</v>
      </c>
      <c r="F24" s="20">
        <v>0.26950000000000002</v>
      </c>
      <c r="G24" s="19" t="s">
        <v>10</v>
      </c>
      <c r="H24" s="18">
        <f>H23*F24</f>
        <v>80.097448199999988</v>
      </c>
    </row>
    <row r="25" spans="1:9" ht="12.75" x14ac:dyDescent="0.25">
      <c r="B25" s="15"/>
      <c r="C25" s="16"/>
      <c r="D25" s="17"/>
      <c r="E25" s="64" t="s">
        <v>12</v>
      </c>
      <c r="F25" s="64"/>
      <c r="G25" s="19" t="s">
        <v>10</v>
      </c>
      <c r="H25" s="18">
        <f>SUM(H23:H24)+0.01</f>
        <v>377.31504819999992</v>
      </c>
    </row>
    <row r="26" spans="1:9" ht="12.75" x14ac:dyDescent="0.25">
      <c r="B26" s="8" t="s">
        <v>55</v>
      </c>
      <c r="C26" s="9"/>
      <c r="D26" s="10"/>
      <c r="E26" s="11"/>
      <c r="F26" s="11"/>
      <c r="G26" s="11"/>
      <c r="H26" s="12"/>
    </row>
    <row r="27" spans="1:9" ht="25.5" x14ac:dyDescent="0.25">
      <c r="B27" s="12" t="s">
        <v>67</v>
      </c>
      <c r="C27" s="9"/>
      <c r="D27" s="10" t="s">
        <v>61</v>
      </c>
      <c r="E27" s="11"/>
      <c r="F27" s="11"/>
      <c r="G27" s="11"/>
      <c r="H27" s="12" t="s">
        <v>35</v>
      </c>
    </row>
    <row r="28" spans="1:9" ht="25.5" x14ac:dyDescent="0.25">
      <c r="B28" s="13" t="s">
        <v>1</v>
      </c>
      <c r="C28" s="13" t="s">
        <v>2</v>
      </c>
      <c r="D28" s="14" t="s">
        <v>3</v>
      </c>
      <c r="E28" s="13" t="s">
        <v>4</v>
      </c>
      <c r="F28" s="13" t="s">
        <v>5</v>
      </c>
      <c r="G28" s="14" t="s">
        <v>42</v>
      </c>
      <c r="H28" s="13" t="s">
        <v>6</v>
      </c>
    </row>
    <row r="29" spans="1:9" s="44" customFormat="1" ht="12.75" x14ac:dyDescent="0.2">
      <c r="A29" s="36"/>
      <c r="B29" s="37">
        <v>96995</v>
      </c>
      <c r="C29" s="38" t="s">
        <v>78</v>
      </c>
      <c r="D29" s="46" t="s">
        <v>76</v>
      </c>
      <c r="E29" s="40" t="s">
        <v>36</v>
      </c>
      <c r="F29" s="40">
        <f>1*0.5*0.3</f>
        <v>0.15</v>
      </c>
      <c r="G29" s="41">
        <v>30.43</v>
      </c>
      <c r="H29" s="42">
        <f>G29*F29</f>
        <v>4.5644999999999998</v>
      </c>
      <c r="I29" s="43"/>
    </row>
    <row r="30" spans="1:9" s="44" customFormat="1" ht="12.75" x14ac:dyDescent="0.2">
      <c r="A30" s="36"/>
      <c r="B30" s="37">
        <v>93358</v>
      </c>
      <c r="C30" s="38" t="s">
        <v>78</v>
      </c>
      <c r="D30" s="47" t="s">
        <v>77</v>
      </c>
      <c r="E30" s="40" t="s">
        <v>36</v>
      </c>
      <c r="F30" s="40">
        <f>1*0.5*0.3</f>
        <v>0.15</v>
      </c>
      <c r="G30" s="41">
        <v>50.2</v>
      </c>
      <c r="H30" s="42">
        <f>G30*F30</f>
        <v>7.53</v>
      </c>
      <c r="I30" s="43"/>
    </row>
    <row r="31" spans="1:9" s="44" customFormat="1" ht="12.75" x14ac:dyDescent="0.2">
      <c r="A31" s="36"/>
      <c r="B31" s="37">
        <v>88267</v>
      </c>
      <c r="C31" s="38" t="s">
        <v>78</v>
      </c>
      <c r="D31" s="46" t="s">
        <v>51</v>
      </c>
      <c r="E31" s="40" t="s">
        <v>37</v>
      </c>
      <c r="F31" s="40">
        <v>3.4000000000000002E-2</v>
      </c>
      <c r="G31" s="41">
        <v>18.93</v>
      </c>
      <c r="H31" s="42">
        <f>G31*F31</f>
        <v>0.64362000000000008</v>
      </c>
      <c r="I31" s="43"/>
    </row>
    <row r="32" spans="1:9" s="44" customFormat="1" ht="25.5" x14ac:dyDescent="0.2">
      <c r="A32" s="36"/>
      <c r="B32" s="37">
        <v>88248</v>
      </c>
      <c r="C32" s="38" t="s">
        <v>78</v>
      </c>
      <c r="D32" s="47" t="s">
        <v>70</v>
      </c>
      <c r="E32" s="40" t="s">
        <v>37</v>
      </c>
      <c r="F32" s="40">
        <v>3.4000000000000002E-2</v>
      </c>
      <c r="G32" s="41">
        <v>14.61</v>
      </c>
      <c r="H32" s="42">
        <f>G32*F32</f>
        <v>0.49674000000000001</v>
      </c>
      <c r="I32" s="43"/>
    </row>
    <row r="33" spans="1:15" s="44" customFormat="1" ht="12.75" x14ac:dyDescent="0.2">
      <c r="A33" s="36"/>
      <c r="B33" s="37" t="s">
        <v>56</v>
      </c>
      <c r="C33" s="38" t="s">
        <v>78</v>
      </c>
      <c r="D33" s="46" t="s">
        <v>57</v>
      </c>
      <c r="E33" s="40" t="s">
        <v>35</v>
      </c>
      <c r="F33" s="40">
        <v>1</v>
      </c>
      <c r="G33" s="41">
        <v>8.49</v>
      </c>
      <c r="H33" s="42">
        <f>G33*F33</f>
        <v>8.49</v>
      </c>
      <c r="I33" s="43"/>
    </row>
    <row r="34" spans="1:15" ht="12.75" x14ac:dyDescent="0.25">
      <c r="B34" s="15"/>
      <c r="C34" s="16"/>
      <c r="D34" s="17"/>
      <c r="E34" s="61" t="s">
        <v>9</v>
      </c>
      <c r="F34" s="61"/>
      <c r="G34" s="19" t="s">
        <v>10</v>
      </c>
      <c r="H34" s="18">
        <f>SUM(H29:H33)</f>
        <v>21.72486</v>
      </c>
    </row>
    <row r="35" spans="1:15" ht="12.75" x14ac:dyDescent="0.25">
      <c r="B35" s="15"/>
      <c r="C35" s="16"/>
      <c r="D35" s="17"/>
      <c r="E35" s="21" t="s">
        <v>11</v>
      </c>
      <c r="F35" s="20">
        <v>0.26950000000000002</v>
      </c>
      <c r="G35" s="19" t="s">
        <v>10</v>
      </c>
      <c r="H35" s="18">
        <f>H34*F35</f>
        <v>5.8548497700000004</v>
      </c>
    </row>
    <row r="36" spans="1:15" ht="12.75" x14ac:dyDescent="0.25">
      <c r="B36" s="15"/>
      <c r="C36" s="16"/>
      <c r="D36" s="17"/>
      <c r="E36" s="64" t="s">
        <v>12</v>
      </c>
      <c r="F36" s="64"/>
      <c r="G36" s="19" t="s">
        <v>10</v>
      </c>
      <c r="H36" s="18">
        <f>SUM(H34:H35)+0.01</f>
        <v>27.589709770000002</v>
      </c>
    </row>
    <row r="37" spans="1:15" ht="12.75" x14ac:dyDescent="0.25">
      <c r="B37" s="34"/>
      <c r="C37" s="25"/>
      <c r="D37" s="26"/>
      <c r="E37" s="27"/>
      <c r="F37" s="27"/>
      <c r="G37" s="27"/>
      <c r="H37" s="35"/>
    </row>
    <row r="38" spans="1:15" s="3" customFormat="1" ht="12.75" x14ac:dyDescent="0.25">
      <c r="B38" s="12" t="s">
        <v>66</v>
      </c>
      <c r="C38" s="22"/>
      <c r="D38" s="65" t="str">
        <f>UPPER("Terminal de Limpeza")</f>
        <v>TERMINAL DE LIMPEZA</v>
      </c>
      <c r="E38" s="66"/>
      <c r="F38" s="66"/>
      <c r="G38" s="66"/>
      <c r="H38" s="12" t="s">
        <v>14</v>
      </c>
      <c r="I38" s="5"/>
      <c r="J38" s="2"/>
      <c r="K38" s="2"/>
      <c r="L38" s="2"/>
      <c r="M38" s="2"/>
      <c r="N38" s="2"/>
      <c r="O38" s="2"/>
    </row>
    <row r="39" spans="1:15" s="3" customFormat="1" ht="12.75" x14ac:dyDescent="0.25">
      <c r="B39" s="13" t="s">
        <v>1</v>
      </c>
      <c r="C39" s="13" t="s">
        <v>2</v>
      </c>
      <c r="D39" s="14" t="s">
        <v>3</v>
      </c>
      <c r="E39" s="13" t="s">
        <v>4</v>
      </c>
      <c r="F39" s="13" t="s">
        <v>5</v>
      </c>
      <c r="G39" s="13" t="s">
        <v>13</v>
      </c>
      <c r="H39" s="13" t="s">
        <v>6</v>
      </c>
      <c r="I39" s="5"/>
      <c r="J39" s="2"/>
      <c r="K39" s="2"/>
      <c r="L39" s="2"/>
      <c r="M39" s="2"/>
      <c r="N39" s="2"/>
      <c r="O39" s="2"/>
    </row>
    <row r="40" spans="1:15" s="36" customFormat="1" ht="12.75" x14ac:dyDescent="0.2">
      <c r="B40" s="37">
        <v>11315</v>
      </c>
      <c r="C40" s="38" t="s">
        <v>78</v>
      </c>
      <c r="D40" s="39" t="s">
        <v>20</v>
      </c>
      <c r="E40" s="38" t="s">
        <v>21</v>
      </c>
      <c r="F40" s="41">
        <v>1</v>
      </c>
      <c r="G40" s="40">
        <v>82.55</v>
      </c>
      <c r="H40" s="42">
        <f>ROUND(F40*G40,2)</f>
        <v>82.55</v>
      </c>
      <c r="I40" s="43"/>
      <c r="J40" s="44"/>
      <c r="K40" s="44"/>
      <c r="L40" s="44"/>
      <c r="M40" s="44"/>
      <c r="N40" s="44"/>
      <c r="O40" s="44"/>
    </row>
    <row r="41" spans="1:15" s="36" customFormat="1" ht="12.75" x14ac:dyDescent="0.2">
      <c r="B41" s="37">
        <v>1865</v>
      </c>
      <c r="C41" s="38" t="s">
        <v>78</v>
      </c>
      <c r="D41" s="39" t="s">
        <v>22</v>
      </c>
      <c r="E41" s="38" t="s">
        <v>21</v>
      </c>
      <c r="F41" s="41">
        <v>1</v>
      </c>
      <c r="G41" s="40">
        <v>109.97</v>
      </c>
      <c r="H41" s="42">
        <f>ROUND(F41*G41,2)</f>
        <v>109.97</v>
      </c>
      <c r="I41" s="43"/>
      <c r="J41" s="44"/>
      <c r="K41" s="44"/>
      <c r="L41" s="44"/>
      <c r="M41" s="44"/>
      <c r="N41" s="44"/>
      <c r="O41" s="44"/>
    </row>
    <row r="42" spans="1:15" s="36" customFormat="1" ht="12.75" x14ac:dyDescent="0.2">
      <c r="B42" s="50">
        <v>7117</v>
      </c>
      <c r="C42" s="50" t="s">
        <v>74</v>
      </c>
      <c r="D42" s="51" t="s">
        <v>23</v>
      </c>
      <c r="E42" s="50"/>
      <c r="F42" s="52"/>
      <c r="G42" s="53"/>
      <c r="H42" s="54"/>
      <c r="I42" s="43"/>
      <c r="J42" s="44"/>
      <c r="K42" s="44"/>
      <c r="L42" s="44"/>
      <c r="M42" s="44"/>
      <c r="N42" s="44"/>
      <c r="O42" s="44"/>
    </row>
    <row r="43" spans="1:15" s="36" customFormat="1" ht="12.75" x14ac:dyDescent="0.2">
      <c r="B43" s="38">
        <v>88267</v>
      </c>
      <c r="C43" s="38" t="s">
        <v>78</v>
      </c>
      <c r="D43" s="45" t="s">
        <v>17</v>
      </c>
      <c r="E43" s="38" t="s">
        <v>7</v>
      </c>
      <c r="F43" s="55">
        <v>0.26600000000000001</v>
      </c>
      <c r="G43" s="40">
        <v>18.93</v>
      </c>
      <c r="H43" s="42">
        <f>ROUND(F43*G43,2)</f>
        <v>5.04</v>
      </c>
      <c r="I43" s="43"/>
      <c r="J43" s="44"/>
      <c r="K43" s="44"/>
      <c r="L43" s="44"/>
      <c r="M43" s="44"/>
      <c r="N43" s="44"/>
      <c r="O43" s="44"/>
    </row>
    <row r="44" spans="1:15" s="36" customFormat="1" ht="12.75" x14ac:dyDescent="0.2">
      <c r="B44" s="38">
        <v>88316</v>
      </c>
      <c r="C44" s="38" t="s">
        <v>78</v>
      </c>
      <c r="D44" s="39" t="s">
        <v>18</v>
      </c>
      <c r="E44" s="38" t="s">
        <v>7</v>
      </c>
      <c r="F44" s="55">
        <v>0.26600000000000001</v>
      </c>
      <c r="G44" s="41">
        <v>12.69</v>
      </c>
      <c r="H44" s="42">
        <f>ROUND(F44*G44,2)</f>
        <v>3.38</v>
      </c>
      <c r="I44" s="43"/>
      <c r="J44" s="44"/>
      <c r="K44" s="44"/>
      <c r="L44" s="44"/>
      <c r="M44" s="44"/>
      <c r="N44" s="44"/>
      <c r="O44" s="44"/>
    </row>
    <row r="45" spans="1:15" s="36" customFormat="1" ht="25.5" x14ac:dyDescent="0.2">
      <c r="B45" s="50">
        <v>7116</v>
      </c>
      <c r="C45" s="50" t="s">
        <v>74</v>
      </c>
      <c r="D45" s="56" t="s">
        <v>24</v>
      </c>
      <c r="E45" s="38"/>
      <c r="F45" s="41"/>
      <c r="G45" s="40"/>
      <c r="H45" s="42"/>
      <c r="I45" s="43"/>
      <c r="J45" s="44"/>
      <c r="K45" s="44"/>
      <c r="L45" s="44"/>
      <c r="M45" s="44"/>
      <c r="N45" s="44"/>
      <c r="O45" s="44"/>
    </row>
    <row r="46" spans="1:15" s="36" customFormat="1" ht="12.75" x14ac:dyDescent="0.2">
      <c r="B46" s="38">
        <v>88267</v>
      </c>
      <c r="C46" s="38" t="s">
        <v>78</v>
      </c>
      <c r="D46" s="45" t="s">
        <v>17</v>
      </c>
      <c r="E46" s="38" t="s">
        <v>7</v>
      </c>
      <c r="F46" s="55">
        <v>0.15</v>
      </c>
      <c r="G46" s="40">
        <v>18.93</v>
      </c>
      <c r="H46" s="42">
        <f>ROUND(F46*G46,2)</f>
        <v>2.84</v>
      </c>
      <c r="I46" s="43"/>
      <c r="J46" s="44"/>
      <c r="K46" s="44"/>
      <c r="L46" s="44"/>
      <c r="M46" s="44"/>
      <c r="N46" s="44"/>
      <c r="O46" s="44"/>
    </row>
    <row r="47" spans="1:15" s="36" customFormat="1" ht="12.75" x14ac:dyDescent="0.2">
      <c r="B47" s="38">
        <v>88316</v>
      </c>
      <c r="C47" s="38" t="s">
        <v>78</v>
      </c>
      <c r="D47" s="39" t="s">
        <v>18</v>
      </c>
      <c r="E47" s="38" t="s">
        <v>7</v>
      </c>
      <c r="F47" s="55">
        <v>0.3</v>
      </c>
      <c r="G47" s="41">
        <f>G44</f>
        <v>12.69</v>
      </c>
      <c r="H47" s="42">
        <f>ROUND(F47*G47,2)</f>
        <v>3.81</v>
      </c>
      <c r="I47" s="43"/>
      <c r="J47" s="44"/>
      <c r="K47" s="44"/>
      <c r="L47" s="44"/>
      <c r="M47" s="44"/>
      <c r="N47" s="44"/>
      <c r="O47" s="44"/>
    </row>
    <row r="48" spans="1:15" s="36" customFormat="1" ht="28.5" customHeight="1" x14ac:dyDescent="0.2">
      <c r="B48" s="38">
        <v>94974</v>
      </c>
      <c r="C48" s="38" t="s">
        <v>78</v>
      </c>
      <c r="D48" s="45" t="str">
        <f>LOWER(" CONCRETO MAGRO PARA LASTRO, TRAÇO 1:4,5:4,5 (CIMENTO/ AREIA MÉDIA/ BRITA 1) - PREPARO MANUAL. AF_07/2016")</f>
        <v xml:space="preserve"> concreto magro para lastro, traço 1:4,5:4,5 (cimento/ areia média/ brita 1) - preparo manual. af_07/2016</v>
      </c>
      <c r="E48" s="38" t="s">
        <v>15</v>
      </c>
      <c r="F48" s="49">
        <v>9.1999999999999998E-2</v>
      </c>
      <c r="G48" s="40">
        <v>335.72</v>
      </c>
      <c r="H48" s="42">
        <f>ROUND(F48*G48,2)</f>
        <v>30.89</v>
      </c>
      <c r="I48" s="43"/>
      <c r="J48" s="44"/>
      <c r="K48" s="44"/>
      <c r="L48" s="44"/>
      <c r="M48" s="44"/>
      <c r="N48" s="44"/>
      <c r="O48" s="44"/>
    </row>
    <row r="49" spans="2:15" s="3" customFormat="1" ht="12.75" x14ac:dyDescent="0.25">
      <c r="B49" s="23"/>
      <c r="C49" s="23"/>
      <c r="D49" s="24"/>
      <c r="E49" s="61" t="s">
        <v>9</v>
      </c>
      <c r="F49" s="61"/>
      <c r="G49" s="19" t="s">
        <v>10</v>
      </c>
      <c r="H49" s="18">
        <f>ROUND(SUM(H40:H48),2)</f>
        <v>238.48</v>
      </c>
      <c r="I49" s="5"/>
      <c r="J49" s="2"/>
      <c r="K49" s="2"/>
      <c r="L49" s="2"/>
      <c r="M49" s="2"/>
      <c r="N49" s="2"/>
      <c r="O49" s="2"/>
    </row>
    <row r="50" spans="2:15" s="3" customFormat="1" ht="12.75" x14ac:dyDescent="0.25">
      <c r="B50" s="23"/>
      <c r="C50" s="23"/>
      <c r="D50" s="24"/>
      <c r="E50" s="21" t="s">
        <v>11</v>
      </c>
      <c r="F50" s="20">
        <v>0.26950000000000002</v>
      </c>
      <c r="G50" s="19" t="s">
        <v>10</v>
      </c>
      <c r="H50" s="18">
        <f>ROUND(H49*F50,2)</f>
        <v>64.27</v>
      </c>
      <c r="I50" s="5"/>
      <c r="J50" s="2"/>
      <c r="K50" s="2"/>
      <c r="L50" s="2"/>
      <c r="M50" s="2"/>
      <c r="N50" s="2"/>
      <c r="O50" s="2"/>
    </row>
    <row r="51" spans="2:15" s="3" customFormat="1" ht="12.75" x14ac:dyDescent="0.25">
      <c r="B51" s="23"/>
      <c r="C51" s="23"/>
      <c r="D51" s="24"/>
      <c r="E51" s="64" t="s">
        <v>12</v>
      </c>
      <c r="F51" s="64"/>
      <c r="G51" s="19" t="s">
        <v>10</v>
      </c>
      <c r="H51" s="18">
        <f>H49+H50</f>
        <v>302.75</v>
      </c>
      <c r="I51" s="5"/>
      <c r="J51" s="2"/>
      <c r="K51" s="2"/>
      <c r="L51" s="2"/>
      <c r="M51" s="2"/>
      <c r="N51" s="2"/>
      <c r="O51" s="2"/>
    </row>
    <row r="52" spans="2:15" s="3" customFormat="1" ht="12.75" x14ac:dyDescent="0.25">
      <c r="B52" s="12" t="s">
        <v>65</v>
      </c>
      <c r="C52" s="22"/>
      <c r="D52" s="65" t="str">
        <f>UPPER("Recomposição de ligação")</f>
        <v>RECOMPOSIÇÃO DE LIGAÇÃO</v>
      </c>
      <c r="E52" s="66"/>
      <c r="F52" s="66"/>
      <c r="G52" s="66"/>
      <c r="H52" s="12" t="s">
        <v>14</v>
      </c>
      <c r="I52" s="5"/>
      <c r="J52" s="2"/>
      <c r="K52" s="2"/>
      <c r="L52" s="2"/>
      <c r="M52" s="2"/>
      <c r="N52" s="2"/>
      <c r="O52" s="2"/>
    </row>
    <row r="53" spans="2:15" s="3" customFormat="1" ht="12.75" x14ac:dyDescent="0.25">
      <c r="B53" s="13" t="s">
        <v>1</v>
      </c>
      <c r="C53" s="13" t="s">
        <v>2</v>
      </c>
      <c r="D53" s="14" t="s">
        <v>3</v>
      </c>
      <c r="E53" s="13" t="s">
        <v>4</v>
      </c>
      <c r="F53" s="13" t="s">
        <v>5</v>
      </c>
      <c r="G53" s="13" t="s">
        <v>13</v>
      </c>
      <c r="H53" s="13" t="s">
        <v>6</v>
      </c>
      <c r="I53" s="5"/>
      <c r="J53" s="2"/>
      <c r="K53" s="2"/>
      <c r="L53" s="2"/>
      <c r="M53" s="2"/>
      <c r="N53" s="2"/>
      <c r="O53" s="2"/>
    </row>
    <row r="54" spans="2:15" s="36" customFormat="1" ht="12.75" x14ac:dyDescent="0.2">
      <c r="B54" s="38">
        <v>88267</v>
      </c>
      <c r="C54" s="38" t="s">
        <v>78</v>
      </c>
      <c r="D54" s="45" t="s">
        <v>17</v>
      </c>
      <c r="E54" s="38" t="s">
        <v>7</v>
      </c>
      <c r="F54" s="55">
        <v>1.02</v>
      </c>
      <c r="G54" s="40">
        <v>18.93</v>
      </c>
      <c r="H54" s="42">
        <f t="shared" ref="H54:H62" si="2">ROUND(F54*G54,2)</f>
        <v>19.309999999999999</v>
      </c>
      <c r="I54" s="43"/>
      <c r="J54" s="44"/>
      <c r="K54" s="44"/>
      <c r="L54" s="44"/>
      <c r="M54" s="44"/>
      <c r="N54" s="44"/>
      <c r="O54" s="44"/>
    </row>
    <row r="55" spans="2:15" s="36" customFormat="1" ht="12.75" x14ac:dyDescent="0.2">
      <c r="B55" s="38">
        <v>88316</v>
      </c>
      <c r="C55" s="38" t="s">
        <v>78</v>
      </c>
      <c r="D55" s="45" t="s">
        <v>18</v>
      </c>
      <c r="E55" s="38" t="s">
        <v>7</v>
      </c>
      <c r="F55" s="55">
        <v>1.02</v>
      </c>
      <c r="G55" s="41">
        <v>12.69</v>
      </c>
      <c r="H55" s="42">
        <f t="shared" si="2"/>
        <v>12.94</v>
      </c>
      <c r="I55" s="43"/>
      <c r="J55" s="44"/>
      <c r="K55" s="44"/>
      <c r="L55" s="44"/>
      <c r="M55" s="44"/>
      <c r="N55" s="44"/>
      <c r="O55" s="44"/>
    </row>
    <row r="56" spans="2:15" s="36" customFormat="1" ht="12.75" x14ac:dyDescent="0.2">
      <c r="B56" s="38">
        <v>3146</v>
      </c>
      <c r="C56" s="38" t="s">
        <v>78</v>
      </c>
      <c r="D56" s="45" t="s">
        <v>25</v>
      </c>
      <c r="E56" s="38" t="s">
        <v>14</v>
      </c>
      <c r="F56" s="55">
        <v>0.4</v>
      </c>
      <c r="G56" s="40">
        <v>2.25</v>
      </c>
      <c r="H56" s="42">
        <f t="shared" si="2"/>
        <v>0.9</v>
      </c>
      <c r="I56" s="43"/>
      <c r="J56" s="44"/>
      <c r="K56" s="44"/>
      <c r="L56" s="44"/>
      <c r="M56" s="44"/>
      <c r="N56" s="44"/>
      <c r="O56" s="44"/>
    </row>
    <row r="57" spans="2:15" s="36" customFormat="1" ht="12.75" x14ac:dyDescent="0.2">
      <c r="B57" s="38">
        <v>3543</v>
      </c>
      <c r="C57" s="38" t="s">
        <v>78</v>
      </c>
      <c r="D57" s="45" t="s">
        <v>26</v>
      </c>
      <c r="E57" s="38" t="s">
        <v>14</v>
      </c>
      <c r="F57" s="55">
        <v>4</v>
      </c>
      <c r="G57" s="40">
        <v>1.63</v>
      </c>
      <c r="H57" s="42">
        <f t="shared" si="2"/>
        <v>6.52</v>
      </c>
      <c r="I57" s="43"/>
      <c r="J57" s="44"/>
      <c r="K57" s="44"/>
      <c r="L57" s="44"/>
      <c r="M57" s="44"/>
      <c r="N57" s="44"/>
      <c r="O57" s="44"/>
    </row>
    <row r="58" spans="2:15" s="36" customFormat="1" ht="12.75" x14ac:dyDescent="0.2">
      <c r="B58" s="38">
        <v>3883</v>
      </c>
      <c r="C58" s="38" t="s">
        <v>78</v>
      </c>
      <c r="D58" s="45" t="s">
        <v>27</v>
      </c>
      <c r="E58" s="38" t="s">
        <v>14</v>
      </c>
      <c r="F58" s="55">
        <v>2</v>
      </c>
      <c r="G58" s="40">
        <v>1.03</v>
      </c>
      <c r="H58" s="42">
        <f t="shared" si="2"/>
        <v>2.06</v>
      </c>
      <c r="I58" s="43"/>
      <c r="J58" s="44"/>
      <c r="K58" s="44"/>
      <c r="L58" s="44"/>
      <c r="M58" s="44"/>
      <c r="N58" s="44"/>
      <c r="O58" s="44"/>
    </row>
    <row r="59" spans="2:15" s="36" customFormat="1" ht="12.75" x14ac:dyDescent="0.2">
      <c r="B59" s="38">
        <v>9867</v>
      </c>
      <c r="C59" s="38" t="s">
        <v>78</v>
      </c>
      <c r="D59" s="45" t="s">
        <v>28</v>
      </c>
      <c r="E59" s="38" t="s">
        <v>16</v>
      </c>
      <c r="F59" s="55">
        <v>1</v>
      </c>
      <c r="G59" s="40">
        <v>1.93</v>
      </c>
      <c r="H59" s="42">
        <f t="shared" si="2"/>
        <v>1.93</v>
      </c>
      <c r="I59" s="43"/>
      <c r="J59" s="44"/>
      <c r="K59" s="44"/>
      <c r="L59" s="44"/>
      <c r="M59" s="44"/>
      <c r="N59" s="44"/>
      <c r="O59" s="44"/>
    </row>
    <row r="60" spans="2:15" s="36" customFormat="1" ht="12.75" x14ac:dyDescent="0.2">
      <c r="B60" s="38">
        <v>107</v>
      </c>
      <c r="C60" s="38" t="s">
        <v>78</v>
      </c>
      <c r="D60" s="45" t="s">
        <v>29</v>
      </c>
      <c r="E60" s="38" t="s">
        <v>14</v>
      </c>
      <c r="F60" s="55">
        <v>1</v>
      </c>
      <c r="G60" s="40">
        <v>0.47</v>
      </c>
      <c r="H60" s="42">
        <f t="shared" si="2"/>
        <v>0.47</v>
      </c>
      <c r="I60" s="43"/>
      <c r="J60" s="44"/>
      <c r="K60" s="44"/>
      <c r="L60" s="44"/>
      <c r="M60" s="44"/>
      <c r="N60" s="44"/>
      <c r="O60" s="44"/>
    </row>
    <row r="61" spans="2:15" s="36" customFormat="1" ht="12.75" x14ac:dyDescent="0.2">
      <c r="B61" s="38">
        <v>9813</v>
      </c>
      <c r="C61" s="38" t="s">
        <v>78</v>
      </c>
      <c r="D61" s="45" t="s">
        <v>30</v>
      </c>
      <c r="E61" s="38" t="s">
        <v>16</v>
      </c>
      <c r="F61" s="55">
        <v>1</v>
      </c>
      <c r="G61" s="40">
        <v>3.52</v>
      </c>
      <c r="H61" s="42">
        <f t="shared" si="2"/>
        <v>3.52</v>
      </c>
      <c r="I61" s="43"/>
      <c r="J61" s="44"/>
      <c r="K61" s="44"/>
      <c r="L61" s="44"/>
      <c r="M61" s="44"/>
      <c r="N61" s="44"/>
      <c r="O61" s="44"/>
    </row>
    <row r="62" spans="2:15" s="36" customFormat="1" ht="12.75" x14ac:dyDescent="0.2">
      <c r="B62" s="37">
        <v>9905</v>
      </c>
      <c r="C62" s="38" t="s">
        <v>78</v>
      </c>
      <c r="D62" s="39" t="s">
        <v>31</v>
      </c>
      <c r="E62" s="38" t="s">
        <v>14</v>
      </c>
      <c r="F62" s="49">
        <v>1</v>
      </c>
      <c r="G62" s="40">
        <v>4.96</v>
      </c>
      <c r="H62" s="42">
        <f t="shared" si="2"/>
        <v>4.96</v>
      </c>
      <c r="I62" s="43"/>
      <c r="J62" s="44"/>
      <c r="K62" s="44"/>
      <c r="L62" s="44"/>
      <c r="M62" s="44"/>
      <c r="N62" s="44"/>
      <c r="O62" s="44"/>
    </row>
    <row r="63" spans="2:15" s="3" customFormat="1" ht="12.75" x14ac:dyDescent="0.25">
      <c r="B63" s="23"/>
      <c r="C63" s="38"/>
      <c r="D63" s="24"/>
      <c r="E63" s="61" t="s">
        <v>9</v>
      </c>
      <c r="F63" s="61"/>
      <c r="G63" s="19" t="s">
        <v>10</v>
      </c>
      <c r="H63" s="18">
        <f>ROUND(SUM(H54:H62),2)</f>
        <v>52.61</v>
      </c>
      <c r="I63" s="5"/>
      <c r="J63" s="2"/>
      <c r="K63" s="2"/>
      <c r="L63" s="2"/>
      <c r="M63" s="2"/>
      <c r="N63" s="2"/>
      <c r="O63" s="2"/>
    </row>
    <row r="64" spans="2:15" s="3" customFormat="1" ht="12.75" x14ac:dyDescent="0.25">
      <c r="B64" s="23"/>
      <c r="C64" s="23"/>
      <c r="D64" s="24"/>
      <c r="E64" s="21" t="s">
        <v>11</v>
      </c>
      <c r="F64" s="20">
        <v>0.26950000000000002</v>
      </c>
      <c r="G64" s="19" t="s">
        <v>10</v>
      </c>
      <c r="H64" s="18">
        <f>ROUND(H63*F64,2)</f>
        <v>14.18</v>
      </c>
      <c r="I64" s="5"/>
      <c r="J64" s="2"/>
      <c r="K64" s="2"/>
      <c r="L64" s="2"/>
      <c r="M64" s="2"/>
      <c r="N64" s="2"/>
      <c r="O64" s="2"/>
    </row>
    <row r="65" spans="2:15" s="3" customFormat="1" ht="12.75" x14ac:dyDescent="0.25">
      <c r="B65" s="23"/>
      <c r="C65" s="23"/>
      <c r="D65" s="24"/>
      <c r="E65" s="64" t="s">
        <v>12</v>
      </c>
      <c r="F65" s="64"/>
      <c r="G65" s="19" t="s">
        <v>10</v>
      </c>
      <c r="H65" s="18">
        <f>H63+H64</f>
        <v>66.789999999999992</v>
      </c>
      <c r="I65" s="5"/>
      <c r="J65" s="2"/>
      <c r="K65" s="2"/>
      <c r="L65" s="2"/>
      <c r="M65" s="2"/>
      <c r="N65" s="2"/>
      <c r="O65" s="2"/>
    </row>
    <row r="66" spans="2:15" s="3" customFormat="1" ht="12.75" x14ac:dyDescent="0.25">
      <c r="B66" s="34"/>
      <c r="C66" s="25"/>
      <c r="D66" s="26"/>
      <c r="E66" s="27"/>
      <c r="F66" s="27"/>
      <c r="G66" s="27"/>
      <c r="H66" s="35"/>
      <c r="I66" s="5"/>
      <c r="J66" s="2"/>
      <c r="K66" s="2"/>
      <c r="L66" s="2"/>
      <c r="M66" s="2"/>
      <c r="N66" s="2"/>
      <c r="O66" s="2"/>
    </row>
    <row r="67" spans="2:15" s="3" customFormat="1" ht="42.75" customHeight="1" x14ac:dyDescent="0.25">
      <c r="B67" s="12" t="s">
        <v>64</v>
      </c>
      <c r="C67" s="22"/>
      <c r="D67" s="10" t="s">
        <v>71</v>
      </c>
      <c r="E67" s="11"/>
      <c r="F67" s="11"/>
      <c r="G67" s="11"/>
      <c r="H67" s="12" t="s">
        <v>0</v>
      </c>
      <c r="I67" s="5"/>
      <c r="J67" s="2"/>
      <c r="K67" s="2"/>
      <c r="L67" s="2"/>
      <c r="M67" s="2"/>
      <c r="N67" s="2"/>
      <c r="O67" s="2"/>
    </row>
    <row r="68" spans="2:15" s="3" customFormat="1" ht="25.5" x14ac:dyDescent="0.25">
      <c r="B68" s="13" t="s">
        <v>1</v>
      </c>
      <c r="C68" s="13" t="s">
        <v>2</v>
      </c>
      <c r="D68" s="14" t="s">
        <v>3</v>
      </c>
      <c r="E68" s="13" t="s">
        <v>4</v>
      </c>
      <c r="F68" s="13" t="s">
        <v>5</v>
      </c>
      <c r="G68" s="14" t="s">
        <v>42</v>
      </c>
      <c r="H68" s="13" t="s">
        <v>6</v>
      </c>
      <c r="I68" s="5"/>
      <c r="J68" s="2"/>
      <c r="K68" s="2"/>
      <c r="L68" s="2"/>
      <c r="M68" s="2"/>
      <c r="N68" s="2"/>
      <c r="O68" s="2"/>
    </row>
    <row r="69" spans="2:15" s="36" customFormat="1" ht="12.75" x14ac:dyDescent="0.2">
      <c r="B69" s="38">
        <v>88309</v>
      </c>
      <c r="C69" s="38" t="s">
        <v>78</v>
      </c>
      <c r="D69" s="39" t="s">
        <v>19</v>
      </c>
      <c r="E69" s="40" t="s">
        <v>37</v>
      </c>
      <c r="F69" s="40">
        <v>1.3</v>
      </c>
      <c r="G69" s="41">
        <v>15.88</v>
      </c>
      <c r="H69" s="42">
        <f t="shared" ref="H69:H74" si="3">G69*F69</f>
        <v>20.644000000000002</v>
      </c>
      <c r="I69" s="43"/>
      <c r="J69" s="44"/>
      <c r="K69" s="44"/>
      <c r="L69" s="44"/>
      <c r="M69" s="44"/>
      <c r="N69" s="44"/>
      <c r="O69" s="44"/>
    </row>
    <row r="70" spans="2:15" s="36" customFormat="1" ht="12.75" x14ac:dyDescent="0.2">
      <c r="B70" s="38">
        <v>88316</v>
      </c>
      <c r="C70" s="38" t="s">
        <v>78</v>
      </c>
      <c r="D70" s="45" t="s">
        <v>18</v>
      </c>
      <c r="E70" s="40" t="s">
        <v>37</v>
      </c>
      <c r="F70" s="40">
        <v>1.3</v>
      </c>
      <c r="G70" s="41">
        <v>12.69</v>
      </c>
      <c r="H70" s="42">
        <f t="shared" si="3"/>
        <v>16.497</v>
      </c>
      <c r="I70" s="43"/>
      <c r="J70" s="44"/>
      <c r="K70" s="44"/>
      <c r="L70" s="44"/>
      <c r="M70" s="44"/>
      <c r="N70" s="44"/>
      <c r="O70" s="44"/>
    </row>
    <row r="71" spans="2:15" s="36" customFormat="1" ht="12.75" x14ac:dyDescent="0.2">
      <c r="B71" s="37">
        <v>370</v>
      </c>
      <c r="C71" s="38" t="s">
        <v>78</v>
      </c>
      <c r="D71" s="39" t="s">
        <v>59</v>
      </c>
      <c r="E71" s="40" t="s">
        <v>58</v>
      </c>
      <c r="F71" s="57">
        <v>3.0000000000000001E-3</v>
      </c>
      <c r="G71" s="40">
        <v>67</v>
      </c>
      <c r="H71" s="42">
        <f t="shared" si="3"/>
        <v>0.20100000000000001</v>
      </c>
      <c r="I71" s="43"/>
      <c r="J71" s="44"/>
      <c r="K71" s="44"/>
      <c r="L71" s="44"/>
      <c r="M71" s="44"/>
      <c r="N71" s="44"/>
      <c r="O71" s="44"/>
    </row>
    <row r="72" spans="2:15" s="36" customFormat="1" ht="12.75" x14ac:dyDescent="0.2">
      <c r="B72" s="37">
        <v>1379</v>
      </c>
      <c r="C72" s="38" t="s">
        <v>78</v>
      </c>
      <c r="D72" s="39" t="s">
        <v>60</v>
      </c>
      <c r="E72" s="40" t="s">
        <v>39</v>
      </c>
      <c r="F72" s="40">
        <v>3</v>
      </c>
      <c r="G72" s="40">
        <v>0.5</v>
      </c>
      <c r="H72" s="42">
        <f t="shared" si="3"/>
        <v>1.5</v>
      </c>
      <c r="I72" s="43"/>
      <c r="J72" s="44"/>
      <c r="K72" s="44"/>
      <c r="L72" s="44"/>
      <c r="M72" s="44"/>
      <c r="N72" s="44"/>
      <c r="O72" s="44"/>
    </row>
    <row r="73" spans="2:15" s="36" customFormat="1" ht="12" customHeight="1" x14ac:dyDescent="0.2">
      <c r="B73" s="38" t="s">
        <v>63</v>
      </c>
      <c r="C73" s="38"/>
      <c r="D73" s="45" t="s">
        <v>72</v>
      </c>
      <c r="E73" s="40" t="s">
        <v>14</v>
      </c>
      <c r="F73" s="40">
        <v>1</v>
      </c>
      <c r="G73" s="41">
        <v>10</v>
      </c>
      <c r="H73" s="42">
        <f t="shared" si="3"/>
        <v>10</v>
      </c>
      <c r="I73" s="43"/>
      <c r="J73" s="44"/>
      <c r="K73" s="44"/>
      <c r="L73" s="44"/>
      <c r="M73" s="44"/>
      <c r="N73" s="44"/>
      <c r="O73" s="44"/>
    </row>
    <row r="74" spans="2:15" s="36" customFormat="1" ht="12.75" x14ac:dyDescent="0.2">
      <c r="B74" s="38" t="s">
        <v>63</v>
      </c>
      <c r="D74" s="45" t="s">
        <v>73</v>
      </c>
      <c r="E74" s="40" t="s">
        <v>14</v>
      </c>
      <c r="F74" s="40">
        <v>1</v>
      </c>
      <c r="G74" s="41">
        <v>10</v>
      </c>
      <c r="H74" s="42">
        <f t="shared" si="3"/>
        <v>10</v>
      </c>
      <c r="I74" s="43"/>
      <c r="J74" s="44"/>
      <c r="K74" s="44"/>
      <c r="L74" s="44"/>
      <c r="M74" s="44"/>
      <c r="N74" s="44"/>
      <c r="O74" s="44"/>
    </row>
    <row r="75" spans="2:15" s="3" customFormat="1" ht="12.75" x14ac:dyDescent="0.25">
      <c r="B75" s="23"/>
      <c r="C75" s="23"/>
      <c r="D75" s="24"/>
      <c r="E75" s="61" t="s">
        <v>9</v>
      </c>
      <c r="F75" s="61"/>
      <c r="G75" s="19" t="s">
        <v>10</v>
      </c>
      <c r="H75" s="18">
        <f>SUM(H69:H74)</f>
        <v>58.842000000000006</v>
      </c>
      <c r="I75" s="5"/>
      <c r="J75" s="2"/>
      <c r="K75" s="2"/>
      <c r="L75" s="2"/>
      <c r="M75" s="2"/>
      <c r="N75" s="2"/>
      <c r="O75" s="2"/>
    </row>
    <row r="76" spans="2:15" s="3" customFormat="1" ht="12.75" x14ac:dyDescent="0.25">
      <c r="B76" s="23"/>
      <c r="C76" s="23"/>
      <c r="D76" s="24"/>
      <c r="E76" s="21" t="s">
        <v>11</v>
      </c>
      <c r="F76" s="20">
        <v>0.26950000000000002</v>
      </c>
      <c r="G76" s="19" t="s">
        <v>10</v>
      </c>
      <c r="H76" s="18">
        <f>H75*F76</f>
        <v>15.857919000000003</v>
      </c>
      <c r="I76" s="5"/>
      <c r="J76" s="2"/>
      <c r="K76" s="2"/>
      <c r="L76" s="2"/>
      <c r="M76" s="2"/>
      <c r="N76" s="2"/>
      <c r="O76" s="2"/>
    </row>
    <row r="77" spans="2:15" s="3" customFormat="1" ht="12.75" x14ac:dyDescent="0.25">
      <c r="B77" s="23"/>
      <c r="C77" s="23"/>
      <c r="D77" s="24"/>
      <c r="E77" s="64" t="s">
        <v>12</v>
      </c>
      <c r="F77" s="64"/>
      <c r="G77" s="19" t="s">
        <v>10</v>
      </c>
      <c r="H77" s="18">
        <f>SUM(H75:H76)+0.01</f>
        <v>74.709919000000014</v>
      </c>
      <c r="I77" s="5"/>
      <c r="J77" s="2"/>
      <c r="K77" s="2"/>
      <c r="L77" s="2"/>
      <c r="M77" s="2"/>
      <c r="N77" s="2"/>
      <c r="O77" s="2"/>
    </row>
    <row r="78" spans="2:15" s="3" customFormat="1" x14ac:dyDescent="0.25">
      <c r="B78" s="2"/>
      <c r="C78" s="2"/>
      <c r="D78" s="4"/>
      <c r="I78" s="5"/>
      <c r="J78" s="2"/>
      <c r="K78" s="2"/>
      <c r="L78" s="2"/>
      <c r="M78" s="2"/>
      <c r="N78" s="2"/>
      <c r="O78" s="2"/>
    </row>
    <row r="79" spans="2:15" s="3" customFormat="1" x14ac:dyDescent="0.25">
      <c r="B79" s="2"/>
      <c r="C79" s="2"/>
      <c r="D79" s="4"/>
      <c r="I79" s="5"/>
      <c r="J79" s="2"/>
      <c r="K79" s="2"/>
      <c r="L79" s="2"/>
      <c r="M79" s="2"/>
      <c r="N79" s="2"/>
      <c r="O79" s="2"/>
    </row>
    <row r="80" spans="2:15" s="3" customFormat="1" x14ac:dyDescent="0.25">
      <c r="B80" s="2"/>
      <c r="C80" s="2"/>
      <c r="D80" s="4"/>
      <c r="I80" s="5"/>
      <c r="J80" s="2"/>
      <c r="K80" s="2"/>
      <c r="L80" s="2"/>
      <c r="M80" s="2"/>
      <c r="N80" s="2"/>
      <c r="O80" s="2"/>
    </row>
    <row r="81" spans="2:15" s="3" customFormat="1" x14ac:dyDescent="0.25">
      <c r="B81" s="2"/>
      <c r="C81" s="2"/>
      <c r="D81" s="4"/>
      <c r="I81" s="5"/>
      <c r="J81" s="2"/>
      <c r="K81" s="2"/>
      <c r="L81" s="2"/>
      <c r="M81" s="2"/>
      <c r="N81" s="2"/>
      <c r="O81" s="2"/>
    </row>
    <row r="82" spans="2:15" s="3" customFormat="1" x14ac:dyDescent="0.25">
      <c r="B82" s="2"/>
      <c r="C82" s="2"/>
      <c r="D82" s="4"/>
      <c r="I82" s="5"/>
      <c r="J82" s="2"/>
      <c r="K82" s="2"/>
      <c r="L82" s="2"/>
      <c r="M82" s="2"/>
      <c r="N82" s="2"/>
      <c r="O82" s="2"/>
    </row>
    <row r="83" spans="2:15" s="3" customFormat="1" x14ac:dyDescent="0.25">
      <c r="B83" s="2"/>
      <c r="C83" s="2"/>
      <c r="D83" s="4"/>
      <c r="I83" s="5"/>
      <c r="J83" s="2"/>
      <c r="K83" s="2"/>
      <c r="L83" s="2"/>
      <c r="M83" s="2"/>
      <c r="N83" s="2"/>
      <c r="O83" s="2"/>
    </row>
    <row r="84" spans="2:15" s="3" customFormat="1" x14ac:dyDescent="0.25">
      <c r="B84" s="2"/>
      <c r="C84" s="2"/>
      <c r="D84" s="4"/>
      <c r="I84" s="5"/>
      <c r="J84" s="2"/>
      <c r="K84" s="2"/>
      <c r="L84" s="2"/>
      <c r="M84" s="2"/>
      <c r="N84" s="2"/>
      <c r="O84" s="2"/>
    </row>
    <row r="85" spans="2:15" s="3" customFormat="1" x14ac:dyDescent="0.25">
      <c r="B85" s="2"/>
      <c r="C85" s="2"/>
      <c r="D85" s="4"/>
      <c r="I85" s="5"/>
      <c r="J85" s="2"/>
      <c r="K85" s="2"/>
      <c r="L85" s="2"/>
      <c r="M85" s="2"/>
      <c r="N85" s="2"/>
      <c r="O85" s="2"/>
    </row>
    <row r="86" spans="2:15" s="3" customFormat="1" x14ac:dyDescent="0.25">
      <c r="B86" s="2"/>
      <c r="C86" s="2"/>
      <c r="D86" s="4"/>
      <c r="I86" s="5"/>
      <c r="J86" s="2"/>
      <c r="K86" s="2"/>
      <c r="L86" s="2"/>
      <c r="M86" s="2"/>
      <c r="N86" s="2"/>
      <c r="O86" s="2"/>
    </row>
    <row r="87" spans="2:15" s="3" customFormat="1" x14ac:dyDescent="0.25">
      <c r="B87" s="2"/>
      <c r="C87" s="2"/>
      <c r="D87" s="4"/>
      <c r="I87" s="5"/>
      <c r="J87" s="2"/>
      <c r="K87" s="2"/>
      <c r="L87" s="2"/>
      <c r="M87" s="2"/>
      <c r="N87" s="2"/>
      <c r="O87" s="2"/>
    </row>
    <row r="88" spans="2:15" s="3" customFormat="1" x14ac:dyDescent="0.25">
      <c r="B88" s="2"/>
      <c r="C88" s="2"/>
      <c r="D88" s="4"/>
      <c r="I88" s="5"/>
      <c r="J88" s="2"/>
      <c r="K88" s="2"/>
      <c r="L88" s="2"/>
      <c r="M88" s="2"/>
      <c r="N88" s="2"/>
      <c r="O88" s="2"/>
    </row>
    <row r="89" spans="2:15" s="3" customFormat="1" x14ac:dyDescent="0.25">
      <c r="B89" s="2"/>
      <c r="C89" s="2"/>
      <c r="D89" s="4"/>
      <c r="I89" s="5"/>
      <c r="J89" s="2"/>
      <c r="K89" s="2"/>
      <c r="L89" s="2"/>
      <c r="M89" s="2"/>
      <c r="N89" s="2"/>
      <c r="O89" s="2"/>
    </row>
    <row r="90" spans="2:15" s="3" customFormat="1" x14ac:dyDescent="0.25">
      <c r="B90" s="2"/>
      <c r="C90" s="2"/>
      <c r="D90" s="4"/>
      <c r="I90" s="5"/>
      <c r="J90" s="2"/>
      <c r="K90" s="2"/>
      <c r="L90" s="2"/>
      <c r="M90" s="2"/>
      <c r="N90" s="2"/>
      <c r="O90" s="2"/>
    </row>
    <row r="91" spans="2:15" s="3" customFormat="1" x14ac:dyDescent="0.25">
      <c r="B91" s="2"/>
      <c r="C91" s="2"/>
      <c r="D91" s="4"/>
      <c r="I91" s="5"/>
      <c r="J91" s="2"/>
      <c r="K91" s="2"/>
      <c r="L91" s="2"/>
      <c r="M91" s="2"/>
      <c r="N91" s="2"/>
      <c r="O91" s="2"/>
    </row>
    <row r="92" spans="2:15" s="3" customFormat="1" x14ac:dyDescent="0.25">
      <c r="B92" s="2"/>
      <c r="C92" s="2"/>
      <c r="D92" s="4"/>
      <c r="I92" s="5"/>
      <c r="J92" s="2"/>
      <c r="K92" s="2"/>
      <c r="L92" s="2"/>
      <c r="M92" s="2"/>
      <c r="N92" s="2"/>
      <c r="O92" s="2"/>
    </row>
    <row r="93" spans="2:15" s="3" customFormat="1" x14ac:dyDescent="0.25">
      <c r="B93" s="2"/>
      <c r="C93" s="2"/>
      <c r="D93" s="4"/>
      <c r="I93" s="5"/>
      <c r="J93" s="2"/>
      <c r="K93" s="2"/>
      <c r="L93" s="2"/>
      <c r="M93" s="2"/>
      <c r="N93" s="2"/>
      <c r="O93" s="2"/>
    </row>
    <row r="94" spans="2:15" s="3" customFormat="1" x14ac:dyDescent="0.25">
      <c r="B94" s="2"/>
      <c r="C94" s="2"/>
      <c r="D94" s="4"/>
      <c r="I94" s="5"/>
      <c r="J94" s="2"/>
      <c r="K94" s="2"/>
      <c r="L94" s="2"/>
      <c r="M94" s="2"/>
      <c r="N94" s="2"/>
      <c r="O94" s="2"/>
    </row>
    <row r="95" spans="2:15" s="3" customFormat="1" x14ac:dyDescent="0.25">
      <c r="B95" s="2"/>
      <c r="C95" s="2"/>
      <c r="D95" s="4"/>
      <c r="I95" s="5"/>
      <c r="J95" s="2"/>
      <c r="K95" s="2"/>
      <c r="L95" s="2"/>
      <c r="M95" s="2"/>
      <c r="N95" s="2"/>
      <c r="O95" s="2"/>
    </row>
    <row r="96" spans="2:15" s="3" customFormat="1" x14ac:dyDescent="0.25">
      <c r="B96" s="2"/>
      <c r="C96" s="2"/>
      <c r="D96" s="4"/>
      <c r="I96" s="5"/>
      <c r="J96" s="2"/>
      <c r="K96" s="2"/>
      <c r="L96" s="2"/>
      <c r="M96" s="2"/>
      <c r="N96" s="2"/>
      <c r="O96" s="2"/>
    </row>
    <row r="97" spans="2:15" s="3" customFormat="1" x14ac:dyDescent="0.25">
      <c r="B97" s="2"/>
      <c r="C97" s="2"/>
      <c r="D97" s="4"/>
      <c r="I97" s="5"/>
      <c r="J97" s="2"/>
      <c r="K97" s="2"/>
      <c r="L97" s="2"/>
      <c r="M97" s="2"/>
      <c r="N97" s="2"/>
      <c r="O97" s="2"/>
    </row>
    <row r="98" spans="2:15" s="3" customFormat="1" x14ac:dyDescent="0.25">
      <c r="B98" s="2"/>
      <c r="C98" s="2"/>
      <c r="D98" s="4"/>
      <c r="I98" s="5"/>
      <c r="J98" s="2"/>
      <c r="K98" s="2"/>
      <c r="L98" s="2"/>
      <c r="M98" s="2"/>
      <c r="N98" s="2"/>
      <c r="O98" s="2"/>
    </row>
    <row r="99" spans="2:15" s="3" customFormat="1" x14ac:dyDescent="0.25">
      <c r="B99" s="2"/>
      <c r="C99" s="2"/>
      <c r="D99" s="4"/>
      <c r="I99" s="5"/>
      <c r="J99" s="2"/>
      <c r="K99" s="2"/>
      <c r="L99" s="2"/>
      <c r="M99" s="2"/>
      <c r="N99" s="2"/>
      <c r="O99" s="2"/>
    </row>
    <row r="100" spans="2:15" s="3" customFormat="1" x14ac:dyDescent="0.25">
      <c r="B100" s="2"/>
      <c r="C100" s="2"/>
      <c r="D100" s="4"/>
      <c r="I100" s="5"/>
      <c r="J100" s="2"/>
      <c r="K100" s="2"/>
      <c r="L100" s="2"/>
      <c r="M100" s="2"/>
      <c r="N100" s="2"/>
      <c r="O100" s="2"/>
    </row>
    <row r="101" spans="2:15" s="3" customFormat="1" x14ac:dyDescent="0.25">
      <c r="B101" s="2"/>
      <c r="C101" s="2"/>
      <c r="D101" s="4"/>
      <c r="I101" s="5"/>
      <c r="J101" s="2"/>
      <c r="K101" s="2"/>
      <c r="L101" s="2"/>
      <c r="M101" s="2"/>
      <c r="N101" s="2"/>
      <c r="O101" s="2"/>
    </row>
    <row r="102" spans="2:15" s="3" customFormat="1" x14ac:dyDescent="0.25">
      <c r="B102" s="2"/>
      <c r="C102" s="2"/>
      <c r="D102" s="4"/>
      <c r="I102" s="5"/>
      <c r="J102" s="2"/>
      <c r="K102" s="2"/>
      <c r="L102" s="2"/>
      <c r="M102" s="2"/>
      <c r="N102" s="2"/>
      <c r="O102" s="2"/>
    </row>
    <row r="103" spans="2:15" s="3" customFormat="1" x14ac:dyDescent="0.25">
      <c r="B103" s="2"/>
      <c r="C103" s="2"/>
      <c r="D103" s="4"/>
      <c r="I103" s="5"/>
      <c r="J103" s="2"/>
      <c r="K103" s="2"/>
      <c r="L103" s="2"/>
      <c r="M103" s="2"/>
      <c r="N103" s="2"/>
      <c r="O103" s="2"/>
    </row>
    <row r="104" spans="2:15" s="3" customFormat="1" x14ac:dyDescent="0.25">
      <c r="B104" s="2"/>
      <c r="C104" s="2"/>
      <c r="D104" s="4"/>
      <c r="I104" s="5"/>
      <c r="J104" s="2"/>
      <c r="K104" s="2"/>
      <c r="L104" s="2"/>
      <c r="M104" s="2"/>
      <c r="N104" s="2"/>
      <c r="O104" s="2"/>
    </row>
    <row r="105" spans="2:15" s="3" customFormat="1" x14ac:dyDescent="0.25">
      <c r="B105" s="2"/>
      <c r="C105" s="2"/>
      <c r="D105" s="4"/>
      <c r="I105" s="5"/>
      <c r="J105" s="2"/>
      <c r="K105" s="2"/>
      <c r="L105" s="2"/>
      <c r="M105" s="2"/>
      <c r="N105" s="2"/>
      <c r="O105" s="2"/>
    </row>
    <row r="106" spans="2:15" s="3" customFormat="1" x14ac:dyDescent="0.25">
      <c r="B106" s="2"/>
      <c r="C106" s="2"/>
      <c r="D106" s="4"/>
      <c r="I106" s="5"/>
      <c r="J106" s="2"/>
      <c r="K106" s="2"/>
      <c r="L106" s="2"/>
      <c r="M106" s="2"/>
      <c r="N106" s="2"/>
      <c r="O106" s="2"/>
    </row>
    <row r="107" spans="2:15" s="3" customFormat="1" x14ac:dyDescent="0.25">
      <c r="B107" s="2"/>
      <c r="C107" s="2"/>
      <c r="D107" s="4"/>
      <c r="I107" s="5"/>
      <c r="J107" s="2"/>
      <c r="K107" s="2"/>
      <c r="L107" s="2"/>
      <c r="M107" s="2"/>
      <c r="N107" s="2"/>
      <c r="O107" s="2"/>
    </row>
    <row r="108" spans="2:15" s="3" customFormat="1" x14ac:dyDescent="0.25">
      <c r="B108" s="2"/>
      <c r="C108" s="2"/>
      <c r="D108" s="4"/>
      <c r="I108" s="5"/>
      <c r="J108" s="2"/>
      <c r="K108" s="2"/>
      <c r="L108" s="2"/>
      <c r="M108" s="2"/>
      <c r="N108" s="2"/>
      <c r="O108" s="2"/>
    </row>
    <row r="109" spans="2:15" s="3" customFormat="1" x14ac:dyDescent="0.25">
      <c r="B109" s="2"/>
      <c r="C109" s="2"/>
      <c r="D109" s="4"/>
      <c r="I109" s="5"/>
      <c r="J109" s="2"/>
      <c r="K109" s="2"/>
      <c r="L109" s="2"/>
      <c r="M109" s="2"/>
      <c r="N109" s="2"/>
      <c r="O109" s="2"/>
    </row>
    <row r="110" spans="2:15" s="3" customFormat="1" x14ac:dyDescent="0.25">
      <c r="B110" s="2"/>
      <c r="C110" s="2"/>
      <c r="D110" s="4"/>
      <c r="I110" s="5"/>
      <c r="J110" s="2"/>
      <c r="K110" s="2"/>
      <c r="L110" s="2"/>
      <c r="M110" s="2"/>
      <c r="N110" s="2"/>
      <c r="O110" s="2"/>
    </row>
    <row r="111" spans="2:15" s="3" customFormat="1" x14ac:dyDescent="0.25">
      <c r="B111" s="2"/>
      <c r="C111" s="2"/>
      <c r="D111" s="4"/>
      <c r="I111" s="5"/>
      <c r="J111" s="2"/>
      <c r="K111" s="2"/>
      <c r="L111" s="2"/>
      <c r="M111" s="2"/>
      <c r="N111" s="2"/>
      <c r="O111" s="2"/>
    </row>
    <row r="112" spans="2:15" s="3" customFormat="1" x14ac:dyDescent="0.25">
      <c r="B112" s="2"/>
      <c r="C112" s="2"/>
      <c r="D112" s="4"/>
      <c r="I112" s="5"/>
      <c r="J112" s="2"/>
      <c r="K112" s="2"/>
      <c r="L112" s="2"/>
      <c r="M112" s="2"/>
      <c r="N112" s="2"/>
      <c r="O112" s="2"/>
    </row>
    <row r="113" spans="2:15" s="3" customFormat="1" x14ac:dyDescent="0.25">
      <c r="B113" s="2"/>
      <c r="C113" s="2"/>
      <c r="D113" s="4"/>
      <c r="I113" s="5"/>
      <c r="J113" s="2"/>
      <c r="K113" s="2"/>
      <c r="L113" s="2"/>
      <c r="M113" s="2"/>
      <c r="N113" s="2"/>
      <c r="O113" s="2"/>
    </row>
    <row r="114" spans="2:15" s="3" customFormat="1" x14ac:dyDescent="0.25">
      <c r="B114" s="2"/>
      <c r="C114" s="2"/>
      <c r="D114" s="4"/>
      <c r="I114" s="5"/>
      <c r="J114" s="2"/>
      <c r="K114" s="2"/>
      <c r="L114" s="2"/>
      <c r="M114" s="2"/>
      <c r="N114" s="2"/>
      <c r="O114" s="2"/>
    </row>
    <row r="115" spans="2:15" s="3" customFormat="1" x14ac:dyDescent="0.25">
      <c r="B115" s="2"/>
      <c r="C115" s="2"/>
      <c r="D115" s="4"/>
      <c r="I115" s="5"/>
      <c r="J115" s="2"/>
      <c r="K115" s="2"/>
      <c r="L115" s="2"/>
      <c r="M115" s="2"/>
      <c r="N115" s="2"/>
      <c r="O115" s="2"/>
    </row>
    <row r="116" spans="2:15" s="3" customFormat="1" x14ac:dyDescent="0.25">
      <c r="B116" s="2"/>
      <c r="C116" s="2"/>
      <c r="D116" s="4"/>
      <c r="I116" s="5"/>
      <c r="J116" s="2"/>
      <c r="K116" s="2"/>
      <c r="L116" s="2"/>
      <c r="M116" s="2"/>
      <c r="N116" s="2"/>
      <c r="O116" s="2"/>
    </row>
    <row r="117" spans="2:15" s="3" customFormat="1" x14ac:dyDescent="0.25">
      <c r="B117" s="2"/>
      <c r="C117" s="2"/>
      <c r="D117" s="4"/>
      <c r="I117" s="5"/>
      <c r="J117" s="2"/>
      <c r="K117" s="2"/>
      <c r="L117" s="2"/>
      <c r="M117" s="2"/>
      <c r="N117" s="2"/>
      <c r="O117" s="2"/>
    </row>
    <row r="118" spans="2:15" s="3" customFormat="1" x14ac:dyDescent="0.25">
      <c r="B118" s="2"/>
      <c r="C118" s="2"/>
      <c r="D118" s="4"/>
      <c r="I118" s="5"/>
      <c r="J118" s="2"/>
      <c r="K118" s="2"/>
      <c r="L118" s="2"/>
      <c r="M118" s="2"/>
      <c r="N118" s="2"/>
      <c r="O118" s="2"/>
    </row>
    <row r="119" spans="2:15" s="3" customFormat="1" x14ac:dyDescent="0.25">
      <c r="B119" s="2"/>
      <c r="C119" s="2"/>
      <c r="D119" s="4"/>
      <c r="I119" s="5"/>
      <c r="J119" s="2"/>
      <c r="K119" s="2"/>
      <c r="L119" s="2"/>
      <c r="M119" s="2"/>
      <c r="N119" s="2"/>
      <c r="O119" s="2"/>
    </row>
    <row r="120" spans="2:15" s="3" customFormat="1" x14ac:dyDescent="0.25">
      <c r="B120" s="2"/>
      <c r="C120" s="2"/>
      <c r="D120" s="4"/>
      <c r="I120" s="5"/>
      <c r="J120" s="2"/>
      <c r="K120" s="2"/>
      <c r="L120" s="2"/>
      <c r="M120" s="2"/>
      <c r="N120" s="2"/>
      <c r="O120" s="2"/>
    </row>
    <row r="121" spans="2:15" s="3" customFormat="1" x14ac:dyDescent="0.25">
      <c r="B121" s="2"/>
      <c r="C121" s="2"/>
      <c r="D121" s="4"/>
      <c r="I121" s="5"/>
      <c r="J121" s="2"/>
      <c r="K121" s="2"/>
      <c r="L121" s="2"/>
      <c r="M121" s="2"/>
      <c r="N121" s="2"/>
      <c r="O121" s="2"/>
    </row>
    <row r="122" spans="2:15" s="3" customFormat="1" x14ac:dyDescent="0.25">
      <c r="B122" s="2"/>
      <c r="C122" s="2"/>
      <c r="D122" s="4"/>
      <c r="I122" s="5"/>
      <c r="J122" s="2"/>
      <c r="K122" s="2"/>
      <c r="L122" s="2"/>
      <c r="M122" s="2"/>
      <c r="N122" s="2"/>
      <c r="O122" s="2"/>
    </row>
    <row r="123" spans="2:15" s="3" customFormat="1" x14ac:dyDescent="0.25">
      <c r="B123" s="2"/>
      <c r="C123" s="2"/>
      <c r="D123" s="4"/>
      <c r="I123" s="5"/>
      <c r="J123" s="2"/>
      <c r="K123" s="2"/>
      <c r="L123" s="2"/>
      <c r="M123" s="2"/>
      <c r="N123" s="2"/>
      <c r="O123" s="2"/>
    </row>
    <row r="124" spans="2:15" s="3" customFormat="1" x14ac:dyDescent="0.25">
      <c r="B124" s="2"/>
      <c r="C124" s="2"/>
      <c r="D124" s="4"/>
      <c r="I124" s="5"/>
      <c r="J124" s="2"/>
      <c r="K124" s="2"/>
      <c r="L124" s="2"/>
      <c r="M124" s="2"/>
      <c r="N124" s="2"/>
      <c r="O124" s="2"/>
    </row>
    <row r="125" spans="2:15" s="3" customFormat="1" x14ac:dyDescent="0.25">
      <c r="B125" s="2"/>
      <c r="C125" s="2"/>
      <c r="D125" s="4"/>
      <c r="I125" s="5"/>
      <c r="J125" s="2"/>
      <c r="K125" s="2"/>
      <c r="L125" s="2"/>
      <c r="M125" s="2"/>
      <c r="N125" s="2"/>
      <c r="O125" s="2"/>
    </row>
    <row r="126" spans="2:15" s="3" customFormat="1" x14ac:dyDescent="0.25">
      <c r="B126" s="2"/>
      <c r="C126" s="2"/>
      <c r="D126" s="4"/>
      <c r="I126" s="5"/>
      <c r="J126" s="2"/>
      <c r="K126" s="2"/>
      <c r="L126" s="2"/>
      <c r="M126" s="2"/>
      <c r="N126" s="2"/>
      <c r="O126" s="2"/>
    </row>
    <row r="127" spans="2:15" s="3" customFormat="1" x14ac:dyDescent="0.25">
      <c r="B127" s="2"/>
      <c r="C127" s="2"/>
      <c r="D127" s="4"/>
      <c r="I127" s="5"/>
      <c r="J127" s="2"/>
      <c r="K127" s="2"/>
      <c r="L127" s="2"/>
      <c r="M127" s="2"/>
      <c r="N127" s="2"/>
      <c r="O127" s="2"/>
    </row>
    <row r="128" spans="2:15" s="3" customFormat="1" x14ac:dyDescent="0.25">
      <c r="B128" s="2"/>
      <c r="C128" s="2"/>
      <c r="D128" s="4"/>
      <c r="I128" s="5"/>
      <c r="J128" s="2"/>
      <c r="K128" s="2"/>
      <c r="L128" s="2"/>
      <c r="M128" s="2"/>
      <c r="N128" s="2"/>
      <c r="O128" s="2"/>
    </row>
    <row r="129" spans="2:15" s="3" customFormat="1" x14ac:dyDescent="0.25">
      <c r="B129" s="2"/>
      <c r="C129" s="2"/>
      <c r="D129" s="4"/>
      <c r="I129" s="5"/>
      <c r="J129" s="2"/>
      <c r="K129" s="2"/>
      <c r="L129" s="2"/>
      <c r="M129" s="2"/>
      <c r="N129" s="2"/>
      <c r="O129" s="2"/>
    </row>
    <row r="130" spans="2:15" s="3" customFormat="1" x14ac:dyDescent="0.25">
      <c r="B130" s="2"/>
      <c r="C130" s="2"/>
      <c r="D130" s="4"/>
      <c r="I130" s="5"/>
      <c r="J130" s="2"/>
      <c r="K130" s="2"/>
      <c r="L130" s="2"/>
      <c r="M130" s="2"/>
      <c r="N130" s="2"/>
      <c r="O130" s="2"/>
    </row>
    <row r="131" spans="2:15" s="3" customFormat="1" x14ac:dyDescent="0.25">
      <c r="B131" s="2"/>
      <c r="C131" s="2"/>
      <c r="D131" s="4"/>
      <c r="I131" s="5"/>
      <c r="J131" s="2"/>
      <c r="K131" s="2"/>
      <c r="L131" s="2"/>
      <c r="M131" s="2"/>
      <c r="N131" s="2"/>
      <c r="O131" s="2"/>
    </row>
    <row r="132" spans="2:15" s="3" customFormat="1" x14ac:dyDescent="0.25">
      <c r="B132" s="2"/>
      <c r="C132" s="2"/>
      <c r="D132" s="4"/>
      <c r="I132" s="5"/>
      <c r="J132" s="2"/>
      <c r="K132" s="2"/>
      <c r="L132" s="2"/>
      <c r="M132" s="2"/>
      <c r="N132" s="2"/>
      <c r="O132" s="2"/>
    </row>
    <row r="133" spans="2:15" s="3" customFormat="1" x14ac:dyDescent="0.25">
      <c r="B133" s="2"/>
      <c r="C133" s="2"/>
      <c r="D133" s="4"/>
      <c r="I133" s="5"/>
      <c r="J133" s="2"/>
      <c r="K133" s="2"/>
      <c r="L133" s="2"/>
      <c r="M133" s="2"/>
      <c r="N133" s="2"/>
      <c r="O133" s="2"/>
    </row>
    <row r="134" spans="2:15" s="3" customFormat="1" x14ac:dyDescent="0.25">
      <c r="B134" s="2"/>
      <c r="C134" s="2"/>
      <c r="D134" s="4"/>
      <c r="I134" s="5"/>
      <c r="J134" s="2"/>
      <c r="K134" s="2"/>
      <c r="L134" s="2"/>
      <c r="M134" s="2"/>
      <c r="N134" s="2"/>
      <c r="O134" s="2"/>
    </row>
    <row r="135" spans="2:15" s="3" customFormat="1" x14ac:dyDescent="0.25">
      <c r="B135" s="2"/>
      <c r="C135" s="2"/>
      <c r="D135" s="4"/>
      <c r="I135" s="5"/>
      <c r="J135" s="2"/>
      <c r="K135" s="2"/>
      <c r="L135" s="2"/>
      <c r="M135" s="2"/>
      <c r="N135" s="2"/>
      <c r="O135" s="2"/>
    </row>
    <row r="136" spans="2:15" s="3" customFormat="1" x14ac:dyDescent="0.25">
      <c r="B136" s="2"/>
      <c r="C136" s="2"/>
      <c r="D136" s="4"/>
      <c r="I136" s="5"/>
      <c r="J136" s="2"/>
      <c r="K136" s="2"/>
      <c r="L136" s="2"/>
      <c r="M136" s="2"/>
      <c r="N136" s="2"/>
      <c r="O136" s="2"/>
    </row>
    <row r="137" spans="2:15" s="3" customFormat="1" x14ac:dyDescent="0.25">
      <c r="B137" s="2"/>
      <c r="C137" s="2"/>
      <c r="D137" s="4"/>
      <c r="I137" s="5"/>
      <c r="J137" s="2"/>
      <c r="K137" s="2"/>
      <c r="L137" s="2"/>
      <c r="M137" s="2"/>
      <c r="N137" s="2"/>
      <c r="O137" s="2"/>
    </row>
    <row r="138" spans="2:15" s="3" customFormat="1" x14ac:dyDescent="0.25">
      <c r="B138" s="2"/>
      <c r="C138" s="2"/>
      <c r="D138" s="4"/>
      <c r="I138" s="5"/>
      <c r="J138" s="2"/>
      <c r="K138" s="2"/>
      <c r="L138" s="2"/>
      <c r="M138" s="2"/>
      <c r="N138" s="2"/>
      <c r="O138" s="2"/>
    </row>
    <row r="139" spans="2:15" s="3" customFormat="1" x14ac:dyDescent="0.25">
      <c r="B139" s="2"/>
      <c r="C139" s="2"/>
      <c r="D139" s="4"/>
      <c r="I139" s="5"/>
      <c r="J139" s="2"/>
      <c r="K139" s="2"/>
      <c r="L139" s="2"/>
      <c r="M139" s="2"/>
      <c r="N139" s="2"/>
      <c r="O139" s="2"/>
    </row>
    <row r="140" spans="2:15" s="3" customFormat="1" x14ac:dyDescent="0.25">
      <c r="B140" s="2"/>
      <c r="C140" s="2"/>
      <c r="D140" s="4"/>
      <c r="I140" s="5"/>
      <c r="J140" s="2"/>
      <c r="K140" s="2"/>
      <c r="L140" s="2"/>
      <c r="M140" s="2"/>
      <c r="N140" s="2"/>
      <c r="O140" s="2"/>
    </row>
    <row r="141" spans="2:15" s="3" customFormat="1" x14ac:dyDescent="0.25">
      <c r="B141" s="2"/>
      <c r="C141" s="2"/>
      <c r="D141" s="4"/>
      <c r="I141" s="5"/>
      <c r="J141" s="2"/>
      <c r="K141" s="2"/>
      <c r="L141" s="2"/>
      <c r="M141" s="2"/>
      <c r="N141" s="2"/>
      <c r="O141" s="2"/>
    </row>
    <row r="142" spans="2:15" s="3" customFormat="1" x14ac:dyDescent="0.25">
      <c r="B142" s="2"/>
      <c r="C142" s="2"/>
      <c r="D142" s="4"/>
      <c r="I142" s="5"/>
      <c r="J142" s="2"/>
      <c r="K142" s="2"/>
      <c r="L142" s="2"/>
      <c r="M142" s="2"/>
      <c r="N142" s="2"/>
      <c r="O142" s="2"/>
    </row>
    <row r="143" spans="2:15" s="3" customFormat="1" x14ac:dyDescent="0.25">
      <c r="B143" s="2"/>
      <c r="C143" s="2"/>
      <c r="D143" s="4"/>
      <c r="I143" s="5"/>
      <c r="J143" s="2"/>
      <c r="K143" s="2"/>
      <c r="L143" s="2"/>
      <c r="M143" s="2"/>
      <c r="N143" s="2"/>
      <c r="O143" s="2"/>
    </row>
    <row r="144" spans="2:15" s="3" customFormat="1" x14ac:dyDescent="0.25">
      <c r="B144" s="2"/>
      <c r="C144" s="2"/>
      <c r="D144" s="4"/>
      <c r="I144" s="5"/>
      <c r="J144" s="2"/>
      <c r="K144" s="2"/>
      <c r="L144" s="2"/>
      <c r="M144" s="2"/>
      <c r="N144" s="2"/>
      <c r="O144" s="2"/>
    </row>
    <row r="145" spans="2:15" s="3" customFormat="1" x14ac:dyDescent="0.25">
      <c r="B145" s="2"/>
      <c r="C145" s="2"/>
      <c r="D145" s="4"/>
      <c r="I145" s="5"/>
      <c r="J145" s="2"/>
      <c r="K145" s="2"/>
      <c r="L145" s="2"/>
      <c r="M145" s="2"/>
      <c r="N145" s="2"/>
      <c r="O145" s="2"/>
    </row>
    <row r="146" spans="2:15" s="3" customFormat="1" x14ac:dyDescent="0.25">
      <c r="B146" s="2"/>
      <c r="C146" s="2"/>
      <c r="D146" s="4"/>
      <c r="I146" s="5"/>
      <c r="J146" s="2"/>
      <c r="K146" s="2"/>
      <c r="L146" s="2"/>
      <c r="M146" s="2"/>
      <c r="N146" s="2"/>
      <c r="O146" s="2"/>
    </row>
    <row r="147" spans="2:15" s="3" customFormat="1" x14ac:dyDescent="0.25">
      <c r="B147" s="2"/>
      <c r="C147" s="2"/>
      <c r="D147" s="4"/>
      <c r="I147" s="5"/>
      <c r="J147" s="2"/>
      <c r="K147" s="2"/>
      <c r="L147" s="2"/>
      <c r="M147" s="2"/>
      <c r="N147" s="2"/>
      <c r="O147" s="2"/>
    </row>
    <row r="148" spans="2:15" s="3" customFormat="1" x14ac:dyDescent="0.25">
      <c r="B148" s="2"/>
      <c r="C148" s="2"/>
      <c r="D148" s="4"/>
      <c r="I148" s="5"/>
      <c r="J148" s="2"/>
      <c r="K148" s="2"/>
      <c r="L148" s="2"/>
      <c r="M148" s="2"/>
      <c r="N148" s="2"/>
      <c r="O148" s="2"/>
    </row>
    <row r="149" spans="2:15" s="3" customFormat="1" x14ac:dyDescent="0.25">
      <c r="B149" s="2"/>
      <c r="C149" s="2"/>
      <c r="D149" s="4"/>
      <c r="I149" s="5"/>
      <c r="J149" s="2"/>
      <c r="K149" s="2"/>
      <c r="L149" s="2"/>
      <c r="M149" s="2"/>
      <c r="N149" s="2"/>
      <c r="O149" s="2"/>
    </row>
    <row r="150" spans="2:15" s="3" customFormat="1" x14ac:dyDescent="0.25">
      <c r="B150" s="2"/>
      <c r="C150" s="2"/>
      <c r="D150" s="4"/>
      <c r="I150" s="5"/>
      <c r="J150" s="2"/>
      <c r="K150" s="2"/>
      <c r="L150" s="2"/>
      <c r="M150" s="2"/>
      <c r="N150" s="2"/>
      <c r="O150" s="2"/>
    </row>
    <row r="151" spans="2:15" s="3" customFormat="1" x14ac:dyDescent="0.25">
      <c r="B151" s="2"/>
      <c r="C151" s="2"/>
      <c r="D151" s="4"/>
      <c r="I151" s="5"/>
      <c r="J151" s="2"/>
      <c r="K151" s="2"/>
      <c r="L151" s="2"/>
      <c r="M151" s="2"/>
      <c r="N151" s="2"/>
      <c r="O151" s="2"/>
    </row>
    <row r="152" spans="2:15" s="3" customFormat="1" x14ac:dyDescent="0.25">
      <c r="B152" s="2"/>
      <c r="C152" s="2"/>
      <c r="D152" s="4"/>
      <c r="I152" s="5"/>
      <c r="J152" s="2"/>
      <c r="K152" s="2"/>
      <c r="L152" s="2"/>
      <c r="M152" s="2"/>
      <c r="N152" s="2"/>
      <c r="O152" s="2"/>
    </row>
    <row r="153" spans="2:15" s="3" customFormat="1" x14ac:dyDescent="0.25">
      <c r="B153" s="2"/>
      <c r="C153" s="2"/>
      <c r="D153" s="4"/>
      <c r="I153" s="5"/>
      <c r="J153" s="2"/>
      <c r="K153" s="2"/>
      <c r="L153" s="2"/>
      <c r="M153" s="2"/>
      <c r="N153" s="2"/>
      <c r="O153" s="2"/>
    </row>
    <row r="154" spans="2:15" s="3" customFormat="1" x14ac:dyDescent="0.25">
      <c r="B154" s="2"/>
      <c r="C154" s="2"/>
      <c r="D154" s="4"/>
      <c r="I154" s="5"/>
      <c r="J154" s="2"/>
      <c r="K154" s="2"/>
      <c r="L154" s="2"/>
      <c r="M154" s="2"/>
      <c r="N154" s="2"/>
      <c r="O154" s="2"/>
    </row>
    <row r="155" spans="2:15" s="3" customFormat="1" x14ac:dyDescent="0.25">
      <c r="B155" s="2"/>
      <c r="C155" s="2"/>
      <c r="D155" s="4"/>
      <c r="I155" s="5"/>
      <c r="J155" s="2"/>
      <c r="K155" s="2"/>
      <c r="L155" s="2"/>
      <c r="M155" s="2"/>
      <c r="N155" s="2"/>
      <c r="O155" s="2"/>
    </row>
    <row r="156" spans="2:15" s="3" customFormat="1" x14ac:dyDescent="0.25">
      <c r="B156" s="2"/>
      <c r="C156" s="2"/>
      <c r="D156" s="4"/>
      <c r="I156" s="5"/>
      <c r="J156" s="2"/>
      <c r="K156" s="2"/>
      <c r="L156" s="2"/>
      <c r="M156" s="2"/>
      <c r="N156" s="2"/>
      <c r="O156" s="2"/>
    </row>
    <row r="157" spans="2:15" s="3" customFormat="1" x14ac:dyDescent="0.25">
      <c r="B157" s="2"/>
      <c r="C157" s="2"/>
      <c r="D157" s="4"/>
      <c r="I157" s="5"/>
      <c r="J157" s="2"/>
      <c r="K157" s="2"/>
      <c r="L157" s="2"/>
      <c r="M157" s="2"/>
      <c r="N157" s="2"/>
      <c r="O157" s="2"/>
    </row>
    <row r="158" spans="2:15" s="3" customFormat="1" x14ac:dyDescent="0.25">
      <c r="B158" s="2"/>
      <c r="C158" s="2"/>
      <c r="D158" s="4"/>
      <c r="I158" s="5"/>
      <c r="J158" s="2"/>
      <c r="K158" s="2"/>
      <c r="L158" s="2"/>
      <c r="M158" s="2"/>
      <c r="N158" s="2"/>
      <c r="O158" s="2"/>
    </row>
    <row r="159" spans="2:15" s="3" customFormat="1" x14ac:dyDescent="0.25">
      <c r="B159" s="2"/>
      <c r="C159" s="2"/>
      <c r="D159" s="4"/>
      <c r="I159" s="5"/>
      <c r="J159" s="2"/>
      <c r="K159" s="2"/>
      <c r="L159" s="2"/>
      <c r="M159" s="2"/>
      <c r="N159" s="2"/>
      <c r="O159" s="2"/>
    </row>
    <row r="160" spans="2:15" s="3" customFormat="1" x14ac:dyDescent="0.25">
      <c r="B160" s="2"/>
      <c r="C160" s="2"/>
      <c r="D160" s="4"/>
      <c r="I160" s="5"/>
      <c r="J160" s="2"/>
      <c r="K160" s="2"/>
      <c r="L160" s="2"/>
      <c r="M160" s="2"/>
      <c r="N160" s="2"/>
      <c r="O160" s="2"/>
    </row>
    <row r="161" spans="2:15" s="3" customFormat="1" x14ac:dyDescent="0.25">
      <c r="B161" s="2"/>
      <c r="C161" s="2"/>
      <c r="D161" s="4"/>
      <c r="I161" s="5"/>
      <c r="J161" s="2"/>
      <c r="K161" s="2"/>
      <c r="L161" s="2"/>
      <c r="M161" s="2"/>
      <c r="N161" s="2"/>
      <c r="O161" s="2"/>
    </row>
    <row r="162" spans="2:15" s="3" customFormat="1" x14ac:dyDescent="0.25">
      <c r="B162" s="2"/>
      <c r="C162" s="2"/>
      <c r="D162" s="4"/>
      <c r="I162" s="5"/>
      <c r="J162" s="2"/>
      <c r="K162" s="2"/>
      <c r="L162" s="2"/>
      <c r="M162" s="2"/>
      <c r="N162" s="2"/>
      <c r="O162" s="2"/>
    </row>
    <row r="163" spans="2:15" s="3" customFormat="1" x14ac:dyDescent="0.25">
      <c r="B163" s="2"/>
      <c r="C163" s="2"/>
      <c r="D163" s="4"/>
      <c r="I163" s="5"/>
      <c r="J163" s="2"/>
      <c r="K163" s="2"/>
      <c r="L163" s="2"/>
      <c r="M163" s="2"/>
      <c r="N163" s="2"/>
      <c r="O163" s="2"/>
    </row>
    <row r="164" spans="2:15" s="3" customFormat="1" x14ac:dyDescent="0.25">
      <c r="B164" s="2"/>
      <c r="C164" s="2"/>
      <c r="D164" s="4"/>
      <c r="I164" s="5"/>
      <c r="J164" s="2"/>
      <c r="K164" s="2"/>
      <c r="L164" s="2"/>
      <c r="M164" s="2"/>
      <c r="N164" s="2"/>
      <c r="O164" s="2"/>
    </row>
    <row r="165" spans="2:15" s="3" customFormat="1" x14ac:dyDescent="0.25">
      <c r="B165" s="2"/>
      <c r="C165" s="2"/>
      <c r="D165" s="4"/>
      <c r="I165" s="5"/>
      <c r="J165" s="2"/>
      <c r="K165" s="2"/>
      <c r="L165" s="2"/>
      <c r="M165" s="2"/>
      <c r="N165" s="2"/>
      <c r="O165" s="2"/>
    </row>
    <row r="166" spans="2:15" s="3" customFormat="1" x14ac:dyDescent="0.25">
      <c r="B166" s="2"/>
      <c r="C166" s="2"/>
      <c r="D166" s="4"/>
      <c r="I166" s="5"/>
      <c r="J166" s="2"/>
      <c r="K166" s="2"/>
      <c r="L166" s="2"/>
      <c r="M166" s="2"/>
      <c r="N166" s="2"/>
      <c r="O166" s="2"/>
    </row>
    <row r="167" spans="2:15" s="3" customFormat="1" x14ac:dyDescent="0.25">
      <c r="B167" s="2"/>
      <c r="C167" s="2"/>
      <c r="D167" s="4"/>
      <c r="I167" s="5"/>
      <c r="J167" s="2"/>
      <c r="K167" s="2"/>
      <c r="L167" s="2"/>
      <c r="M167" s="2"/>
      <c r="N167" s="2"/>
      <c r="O167" s="2"/>
    </row>
    <row r="168" spans="2:15" s="3" customFormat="1" x14ac:dyDescent="0.25">
      <c r="B168" s="2"/>
      <c r="C168" s="2"/>
      <c r="D168" s="4"/>
      <c r="I168" s="5"/>
      <c r="J168" s="2"/>
      <c r="K168" s="2"/>
      <c r="L168" s="2"/>
      <c r="M168" s="2"/>
      <c r="N168" s="2"/>
      <c r="O168" s="2"/>
    </row>
    <row r="169" spans="2:15" s="3" customFormat="1" x14ac:dyDescent="0.25">
      <c r="B169" s="2"/>
      <c r="C169" s="2"/>
      <c r="D169" s="4"/>
      <c r="I169" s="5"/>
      <c r="J169" s="2"/>
      <c r="K169" s="2"/>
      <c r="L169" s="2"/>
      <c r="M169" s="2"/>
      <c r="N169" s="2"/>
      <c r="O169" s="2"/>
    </row>
    <row r="170" spans="2:15" s="3" customFormat="1" x14ac:dyDescent="0.25">
      <c r="B170" s="2"/>
      <c r="C170" s="2"/>
      <c r="D170" s="4"/>
      <c r="I170" s="5"/>
      <c r="J170" s="2"/>
      <c r="K170" s="2"/>
      <c r="L170" s="2"/>
      <c r="M170" s="2"/>
      <c r="N170" s="2"/>
      <c r="O170" s="2"/>
    </row>
    <row r="171" spans="2:15" s="3" customFormat="1" x14ac:dyDescent="0.25">
      <c r="B171" s="2"/>
      <c r="C171" s="2"/>
      <c r="D171" s="4"/>
      <c r="I171" s="5"/>
      <c r="J171" s="2"/>
      <c r="K171" s="2"/>
      <c r="L171" s="2"/>
      <c r="M171" s="2"/>
      <c r="N171" s="2"/>
      <c r="O171" s="2"/>
    </row>
    <row r="172" spans="2:15" s="3" customFormat="1" x14ac:dyDescent="0.25">
      <c r="B172" s="2"/>
      <c r="C172" s="2"/>
      <c r="D172" s="4"/>
      <c r="I172" s="5"/>
      <c r="J172" s="2"/>
      <c r="K172" s="2"/>
      <c r="L172" s="2"/>
      <c r="M172" s="2"/>
      <c r="N172" s="2"/>
      <c r="O172" s="2"/>
    </row>
    <row r="173" spans="2:15" s="3" customFormat="1" x14ac:dyDescent="0.25">
      <c r="B173" s="2"/>
      <c r="C173" s="2"/>
      <c r="D173" s="4"/>
      <c r="I173" s="5"/>
      <c r="J173" s="2"/>
      <c r="K173" s="2"/>
      <c r="L173" s="2"/>
      <c r="M173" s="2"/>
      <c r="N173" s="2"/>
      <c r="O173" s="2"/>
    </row>
    <row r="174" spans="2:15" s="3" customFormat="1" x14ac:dyDescent="0.25">
      <c r="B174" s="2"/>
      <c r="C174" s="2"/>
      <c r="D174" s="4"/>
      <c r="I174" s="5"/>
      <c r="J174" s="2"/>
      <c r="K174" s="2"/>
      <c r="L174" s="2"/>
      <c r="M174" s="2"/>
      <c r="N174" s="2"/>
      <c r="O174" s="2"/>
    </row>
    <row r="175" spans="2:15" s="3" customFormat="1" x14ac:dyDescent="0.25">
      <c r="B175" s="2"/>
      <c r="C175" s="2"/>
      <c r="D175" s="4"/>
      <c r="I175" s="5"/>
      <c r="J175" s="2"/>
      <c r="K175" s="2"/>
      <c r="L175" s="2"/>
      <c r="M175" s="2"/>
      <c r="N175" s="2"/>
      <c r="O175" s="2"/>
    </row>
    <row r="176" spans="2:15" s="3" customFormat="1" x14ac:dyDescent="0.25">
      <c r="B176" s="2"/>
      <c r="C176" s="2"/>
      <c r="D176" s="4"/>
      <c r="I176" s="5"/>
      <c r="J176" s="2"/>
      <c r="K176" s="2"/>
      <c r="L176" s="2"/>
      <c r="M176" s="2"/>
      <c r="N176" s="2"/>
      <c r="O176" s="2"/>
    </row>
    <row r="177" spans="2:15" s="3" customFormat="1" x14ac:dyDescent="0.25">
      <c r="B177" s="2"/>
      <c r="C177" s="2"/>
      <c r="D177" s="4"/>
      <c r="I177" s="5"/>
      <c r="J177" s="2"/>
      <c r="K177" s="2"/>
      <c r="L177" s="2"/>
      <c r="M177" s="2"/>
      <c r="N177" s="2"/>
      <c r="O177" s="2"/>
    </row>
    <row r="178" spans="2:15" s="3" customFormat="1" x14ac:dyDescent="0.25">
      <c r="B178" s="2"/>
      <c r="C178" s="2"/>
      <c r="D178" s="4"/>
      <c r="I178" s="5"/>
      <c r="J178" s="2"/>
      <c r="K178" s="2"/>
      <c r="L178" s="2"/>
      <c r="M178" s="2"/>
      <c r="N178" s="2"/>
      <c r="O178" s="2"/>
    </row>
    <row r="179" spans="2:15" s="3" customFormat="1" x14ac:dyDescent="0.25">
      <c r="B179" s="2"/>
      <c r="C179" s="2"/>
      <c r="D179" s="4"/>
      <c r="I179" s="5"/>
      <c r="J179" s="2"/>
      <c r="K179" s="2"/>
      <c r="L179" s="2"/>
      <c r="M179" s="2"/>
      <c r="N179" s="2"/>
      <c r="O179" s="2"/>
    </row>
    <row r="180" spans="2:15" s="3" customFormat="1" x14ac:dyDescent="0.25">
      <c r="B180" s="2"/>
      <c r="C180" s="2"/>
      <c r="D180" s="4"/>
      <c r="I180" s="5"/>
      <c r="J180" s="2"/>
      <c r="K180" s="2"/>
      <c r="L180" s="2"/>
      <c r="M180" s="2"/>
      <c r="N180" s="2"/>
      <c r="O180" s="2"/>
    </row>
    <row r="181" spans="2:15" s="3" customFormat="1" x14ac:dyDescent="0.25">
      <c r="B181" s="2"/>
      <c r="C181" s="2"/>
      <c r="D181" s="4"/>
      <c r="I181" s="5"/>
      <c r="J181" s="2"/>
      <c r="K181" s="2"/>
      <c r="L181" s="2"/>
      <c r="M181" s="2"/>
      <c r="N181" s="2"/>
      <c r="O181" s="2"/>
    </row>
    <row r="182" spans="2:15" s="3" customFormat="1" x14ac:dyDescent="0.25">
      <c r="B182" s="2"/>
      <c r="C182" s="2"/>
      <c r="D182" s="4"/>
      <c r="I182" s="5"/>
      <c r="J182" s="2"/>
      <c r="K182" s="2"/>
      <c r="L182" s="2"/>
      <c r="M182" s="2"/>
      <c r="N182" s="2"/>
      <c r="O182" s="2"/>
    </row>
    <row r="183" spans="2:15" s="3" customFormat="1" x14ac:dyDescent="0.25">
      <c r="B183" s="2"/>
      <c r="C183" s="2"/>
      <c r="D183" s="4"/>
      <c r="I183" s="5"/>
      <c r="J183" s="2"/>
      <c r="K183" s="2"/>
      <c r="L183" s="2"/>
      <c r="M183" s="2"/>
      <c r="N183" s="2"/>
      <c r="O183" s="2"/>
    </row>
    <row r="184" spans="2:15" s="3" customFormat="1" x14ac:dyDescent="0.25">
      <c r="B184" s="2"/>
      <c r="C184" s="2"/>
      <c r="D184" s="4"/>
      <c r="I184" s="5"/>
      <c r="J184" s="2"/>
      <c r="K184" s="2"/>
      <c r="L184" s="2"/>
      <c r="M184" s="2"/>
      <c r="N184" s="2"/>
      <c r="O184" s="2"/>
    </row>
    <row r="185" spans="2:15" s="3" customFormat="1" x14ac:dyDescent="0.25">
      <c r="B185" s="2"/>
      <c r="C185" s="2"/>
      <c r="D185" s="4"/>
      <c r="I185" s="5"/>
      <c r="J185" s="2"/>
      <c r="K185" s="2"/>
      <c r="L185" s="2"/>
      <c r="M185" s="2"/>
      <c r="N185" s="2"/>
      <c r="O185" s="2"/>
    </row>
    <row r="186" spans="2:15" s="3" customFormat="1" x14ac:dyDescent="0.25">
      <c r="B186" s="2"/>
      <c r="C186" s="2"/>
      <c r="D186" s="4"/>
      <c r="I186" s="5"/>
      <c r="J186" s="2"/>
      <c r="K186" s="2"/>
      <c r="L186" s="2"/>
      <c r="M186" s="2"/>
      <c r="N186" s="2"/>
      <c r="O186" s="2"/>
    </row>
    <row r="187" spans="2:15" s="3" customFormat="1" x14ac:dyDescent="0.25">
      <c r="B187" s="2"/>
      <c r="C187" s="2"/>
      <c r="D187" s="4"/>
      <c r="I187" s="5"/>
      <c r="J187" s="2"/>
      <c r="K187" s="2"/>
      <c r="L187" s="2"/>
      <c r="M187" s="2"/>
      <c r="N187" s="2"/>
      <c r="O187" s="2"/>
    </row>
    <row r="188" spans="2:15" s="3" customFormat="1" x14ac:dyDescent="0.25">
      <c r="B188" s="2"/>
      <c r="C188" s="2"/>
      <c r="D188" s="4"/>
      <c r="I188" s="5"/>
      <c r="J188" s="2"/>
      <c r="K188" s="2"/>
      <c r="L188" s="2"/>
      <c r="M188" s="2"/>
      <c r="N188" s="2"/>
      <c r="O188" s="2"/>
    </row>
    <row r="189" spans="2:15" s="3" customFormat="1" x14ac:dyDescent="0.25">
      <c r="B189" s="2"/>
      <c r="C189" s="2"/>
      <c r="D189" s="4"/>
      <c r="I189" s="5"/>
      <c r="J189" s="2"/>
      <c r="K189" s="2"/>
      <c r="L189" s="2"/>
      <c r="M189" s="2"/>
      <c r="N189" s="2"/>
      <c r="O189" s="2"/>
    </row>
    <row r="190" spans="2:15" s="3" customFormat="1" x14ac:dyDescent="0.25">
      <c r="B190" s="2"/>
      <c r="C190" s="2"/>
      <c r="D190" s="4"/>
      <c r="I190" s="5"/>
      <c r="J190" s="2"/>
      <c r="K190" s="2"/>
      <c r="L190" s="2"/>
      <c r="M190" s="2"/>
      <c r="N190" s="2"/>
      <c r="O190" s="2"/>
    </row>
    <row r="191" spans="2:15" s="3" customFormat="1" x14ac:dyDescent="0.25">
      <c r="B191" s="2"/>
      <c r="C191" s="2"/>
      <c r="D191" s="4"/>
      <c r="I191" s="5"/>
      <c r="J191" s="2"/>
      <c r="K191" s="2"/>
      <c r="L191" s="2"/>
      <c r="M191" s="2"/>
      <c r="N191" s="2"/>
      <c r="O191" s="2"/>
    </row>
    <row r="192" spans="2:15" s="3" customFormat="1" x14ac:dyDescent="0.25">
      <c r="B192" s="2"/>
      <c r="C192" s="2"/>
      <c r="D192" s="4"/>
      <c r="I192" s="5"/>
      <c r="J192" s="2"/>
      <c r="K192" s="2"/>
      <c r="L192" s="2"/>
      <c r="M192" s="2"/>
      <c r="N192" s="2"/>
      <c r="O192" s="2"/>
    </row>
    <row r="193" spans="2:15" s="3" customFormat="1" x14ac:dyDescent="0.25">
      <c r="B193" s="2"/>
      <c r="C193" s="2"/>
      <c r="D193" s="4"/>
      <c r="I193" s="5"/>
      <c r="J193" s="2"/>
      <c r="K193" s="2"/>
      <c r="L193" s="2"/>
      <c r="M193" s="2"/>
      <c r="N193" s="2"/>
      <c r="O193" s="2"/>
    </row>
    <row r="194" spans="2:15" s="3" customFormat="1" x14ac:dyDescent="0.25">
      <c r="B194" s="2"/>
      <c r="C194" s="2"/>
      <c r="D194" s="4"/>
      <c r="I194" s="5"/>
      <c r="J194" s="2"/>
      <c r="K194" s="2"/>
      <c r="L194" s="2"/>
      <c r="M194" s="2"/>
      <c r="N194" s="2"/>
      <c r="O194" s="2"/>
    </row>
    <row r="195" spans="2:15" s="3" customFormat="1" x14ac:dyDescent="0.25">
      <c r="B195" s="2"/>
      <c r="C195" s="2"/>
      <c r="D195" s="4"/>
      <c r="I195" s="5"/>
      <c r="J195" s="2"/>
      <c r="K195" s="2"/>
      <c r="L195" s="2"/>
      <c r="M195" s="2"/>
      <c r="N195" s="2"/>
      <c r="O195" s="2"/>
    </row>
    <row r="196" spans="2:15" s="3" customFormat="1" x14ac:dyDescent="0.25">
      <c r="B196" s="2"/>
      <c r="C196" s="2"/>
      <c r="D196" s="4"/>
      <c r="I196" s="5"/>
      <c r="J196" s="2"/>
      <c r="K196" s="2"/>
      <c r="L196" s="2"/>
      <c r="M196" s="2"/>
      <c r="N196" s="2"/>
      <c r="O196" s="2"/>
    </row>
    <row r="197" spans="2:15" s="3" customFormat="1" x14ac:dyDescent="0.25">
      <c r="B197" s="2"/>
      <c r="C197" s="2"/>
      <c r="D197" s="4"/>
      <c r="I197" s="5"/>
      <c r="J197" s="2"/>
      <c r="K197" s="2"/>
      <c r="L197" s="2"/>
      <c r="M197" s="2"/>
      <c r="N197" s="2"/>
      <c r="O197" s="2"/>
    </row>
    <row r="198" spans="2:15" s="3" customFormat="1" x14ac:dyDescent="0.25">
      <c r="B198" s="2"/>
      <c r="C198" s="2"/>
      <c r="D198" s="4"/>
      <c r="I198" s="5"/>
      <c r="J198" s="2"/>
      <c r="K198" s="2"/>
      <c r="L198" s="2"/>
      <c r="M198" s="2"/>
      <c r="N198" s="2"/>
      <c r="O198" s="2"/>
    </row>
    <row r="199" spans="2:15" s="3" customFormat="1" x14ac:dyDescent="0.25">
      <c r="B199" s="2"/>
      <c r="C199" s="2"/>
      <c r="D199" s="4"/>
      <c r="I199" s="5"/>
      <c r="J199" s="2"/>
      <c r="K199" s="2"/>
      <c r="L199" s="2"/>
      <c r="M199" s="2"/>
      <c r="N199" s="2"/>
      <c r="O199" s="2"/>
    </row>
    <row r="200" spans="2:15" s="3" customFormat="1" x14ac:dyDescent="0.25">
      <c r="B200" s="2"/>
      <c r="C200" s="2"/>
      <c r="D200" s="4"/>
      <c r="I200" s="5"/>
      <c r="J200" s="2"/>
      <c r="K200" s="2"/>
      <c r="L200" s="2"/>
      <c r="M200" s="2"/>
      <c r="N200" s="2"/>
      <c r="O200" s="2"/>
    </row>
    <row r="201" spans="2:15" s="3" customFormat="1" x14ac:dyDescent="0.25">
      <c r="B201" s="2"/>
      <c r="C201" s="2"/>
      <c r="D201" s="4"/>
      <c r="I201" s="5"/>
      <c r="J201" s="2"/>
      <c r="K201" s="2"/>
      <c r="L201" s="2"/>
      <c r="M201" s="2"/>
      <c r="N201" s="2"/>
      <c r="O201" s="2"/>
    </row>
    <row r="202" spans="2:15" s="3" customFormat="1" x14ac:dyDescent="0.25">
      <c r="B202" s="2"/>
      <c r="C202" s="2"/>
      <c r="D202" s="4"/>
      <c r="I202" s="5"/>
      <c r="J202" s="2"/>
      <c r="K202" s="2"/>
      <c r="L202" s="2"/>
      <c r="M202" s="2"/>
      <c r="N202" s="2"/>
      <c r="O202" s="2"/>
    </row>
    <row r="203" spans="2:15" s="3" customFormat="1" x14ac:dyDescent="0.25">
      <c r="B203" s="2"/>
      <c r="C203" s="2"/>
      <c r="D203" s="4"/>
      <c r="I203" s="5"/>
      <c r="J203" s="2"/>
      <c r="K203" s="2"/>
      <c r="L203" s="2"/>
      <c r="M203" s="2"/>
      <c r="N203" s="2"/>
      <c r="O203" s="2"/>
    </row>
    <row r="204" spans="2:15" s="3" customFormat="1" x14ac:dyDescent="0.25">
      <c r="B204" s="2"/>
      <c r="C204" s="2"/>
      <c r="D204" s="4"/>
      <c r="I204" s="5"/>
      <c r="J204" s="2"/>
      <c r="K204" s="2"/>
      <c r="L204" s="2"/>
      <c r="M204" s="2"/>
      <c r="N204" s="2"/>
      <c r="O204" s="2"/>
    </row>
    <row r="205" spans="2:15" s="3" customFormat="1" x14ac:dyDescent="0.25">
      <c r="B205" s="2"/>
      <c r="C205" s="2"/>
      <c r="D205" s="4"/>
      <c r="I205" s="5"/>
      <c r="J205" s="2"/>
      <c r="K205" s="2"/>
      <c r="L205" s="2"/>
      <c r="M205" s="2"/>
      <c r="N205" s="2"/>
      <c r="O205" s="2"/>
    </row>
    <row r="206" spans="2:15" s="3" customFormat="1" x14ac:dyDescent="0.25">
      <c r="B206" s="2"/>
      <c r="C206" s="2"/>
      <c r="D206" s="4"/>
      <c r="I206" s="5"/>
      <c r="J206" s="2"/>
      <c r="K206" s="2"/>
      <c r="L206" s="2"/>
      <c r="M206" s="2"/>
      <c r="N206" s="2"/>
      <c r="O206" s="2"/>
    </row>
    <row r="207" spans="2:15" s="3" customFormat="1" x14ac:dyDescent="0.25">
      <c r="B207" s="2"/>
      <c r="C207" s="2"/>
      <c r="D207" s="4"/>
      <c r="I207" s="5"/>
      <c r="J207" s="2"/>
      <c r="K207" s="2"/>
      <c r="L207" s="2"/>
      <c r="M207" s="2"/>
      <c r="N207" s="2"/>
      <c r="O207" s="2"/>
    </row>
    <row r="208" spans="2:15" s="3" customFormat="1" x14ac:dyDescent="0.25">
      <c r="B208" s="2"/>
      <c r="C208" s="2"/>
      <c r="D208" s="4"/>
      <c r="I208" s="5"/>
      <c r="J208" s="2"/>
      <c r="K208" s="2"/>
      <c r="L208" s="2"/>
      <c r="M208" s="2"/>
      <c r="N208" s="2"/>
      <c r="O208" s="2"/>
    </row>
    <row r="209" spans="2:15" s="3" customFormat="1" x14ac:dyDescent="0.25">
      <c r="B209" s="2"/>
      <c r="C209" s="2"/>
      <c r="D209" s="4"/>
      <c r="I209" s="5"/>
      <c r="J209" s="2"/>
      <c r="K209" s="2"/>
      <c r="L209" s="2"/>
      <c r="M209" s="2"/>
      <c r="N209" s="2"/>
      <c r="O209" s="2"/>
    </row>
    <row r="210" spans="2:15" s="3" customFormat="1" x14ac:dyDescent="0.25">
      <c r="B210" s="2"/>
      <c r="C210" s="2"/>
      <c r="D210" s="4"/>
      <c r="I210" s="5"/>
      <c r="J210" s="2"/>
      <c r="K210" s="2"/>
      <c r="L210" s="2"/>
      <c r="M210" s="2"/>
      <c r="N210" s="2"/>
      <c r="O210" s="2"/>
    </row>
    <row r="211" spans="2:15" s="3" customFormat="1" x14ac:dyDescent="0.25">
      <c r="B211" s="2"/>
      <c r="C211" s="2"/>
      <c r="D211" s="4"/>
      <c r="I211" s="5"/>
      <c r="J211" s="2"/>
      <c r="K211" s="2"/>
      <c r="L211" s="2"/>
      <c r="M211" s="2"/>
      <c r="N211" s="2"/>
      <c r="O211" s="2"/>
    </row>
    <row r="212" spans="2:15" s="3" customFormat="1" x14ac:dyDescent="0.25">
      <c r="B212" s="2"/>
      <c r="C212" s="2"/>
      <c r="D212" s="4"/>
      <c r="I212" s="5"/>
      <c r="J212" s="2"/>
      <c r="K212" s="2"/>
      <c r="L212" s="2"/>
      <c r="M212" s="2"/>
      <c r="N212" s="2"/>
      <c r="O212" s="2"/>
    </row>
    <row r="213" spans="2:15" s="3" customFormat="1" x14ac:dyDescent="0.25">
      <c r="B213" s="2"/>
      <c r="C213" s="2"/>
      <c r="D213" s="4"/>
      <c r="I213" s="5"/>
      <c r="J213" s="2"/>
      <c r="K213" s="2"/>
      <c r="L213" s="2"/>
      <c r="M213" s="2"/>
      <c r="N213" s="2"/>
      <c r="O213" s="2"/>
    </row>
    <row r="214" spans="2:15" s="3" customFormat="1" x14ac:dyDescent="0.25">
      <c r="B214" s="2"/>
      <c r="C214" s="2"/>
      <c r="D214" s="4"/>
      <c r="I214" s="5"/>
      <c r="J214" s="2"/>
      <c r="K214" s="2"/>
      <c r="L214" s="2"/>
      <c r="M214" s="2"/>
      <c r="N214" s="2"/>
      <c r="O214" s="2"/>
    </row>
    <row r="215" spans="2:15" s="3" customFormat="1" x14ac:dyDescent="0.25">
      <c r="B215" s="2"/>
      <c r="C215" s="2"/>
      <c r="D215" s="4"/>
      <c r="I215" s="5"/>
      <c r="J215" s="2"/>
      <c r="K215" s="2"/>
      <c r="L215" s="2"/>
      <c r="M215" s="2"/>
      <c r="N215" s="2"/>
      <c r="O215" s="2"/>
    </row>
    <row r="216" spans="2:15" s="3" customFormat="1" x14ac:dyDescent="0.25">
      <c r="B216" s="2"/>
      <c r="C216" s="2"/>
      <c r="D216" s="4"/>
      <c r="I216" s="5"/>
      <c r="J216" s="2"/>
      <c r="K216" s="2"/>
      <c r="L216" s="2"/>
      <c r="M216" s="2"/>
      <c r="N216" s="2"/>
      <c r="O216" s="2"/>
    </row>
    <row r="217" spans="2:15" s="3" customFormat="1" x14ac:dyDescent="0.25">
      <c r="B217" s="2"/>
      <c r="C217" s="2"/>
      <c r="D217" s="4"/>
      <c r="I217" s="5"/>
      <c r="J217" s="2"/>
      <c r="K217" s="2"/>
      <c r="L217" s="2"/>
      <c r="M217" s="2"/>
      <c r="N217" s="2"/>
      <c r="O217" s="2"/>
    </row>
    <row r="218" spans="2:15" s="3" customFormat="1" x14ac:dyDescent="0.25">
      <c r="B218" s="2"/>
      <c r="C218" s="2"/>
      <c r="D218" s="4"/>
      <c r="I218" s="5"/>
      <c r="J218" s="2"/>
      <c r="K218" s="2"/>
      <c r="L218" s="2"/>
      <c r="M218" s="2"/>
      <c r="N218" s="2"/>
      <c r="O218" s="2"/>
    </row>
    <row r="219" spans="2:15" s="3" customFormat="1" x14ac:dyDescent="0.25">
      <c r="B219" s="2"/>
      <c r="C219" s="2"/>
      <c r="D219" s="4"/>
      <c r="I219" s="5"/>
      <c r="J219" s="2"/>
      <c r="K219" s="2"/>
      <c r="L219" s="2"/>
      <c r="M219" s="2"/>
      <c r="N219" s="2"/>
      <c r="O219" s="2"/>
    </row>
    <row r="220" spans="2:15" s="3" customFormat="1" x14ac:dyDescent="0.25">
      <c r="B220" s="2"/>
      <c r="C220" s="2"/>
      <c r="D220" s="4"/>
      <c r="I220" s="5"/>
      <c r="J220" s="2"/>
      <c r="K220" s="2"/>
      <c r="L220" s="2"/>
      <c r="M220" s="2"/>
      <c r="N220" s="2"/>
      <c r="O220" s="2"/>
    </row>
    <row r="221" spans="2:15" s="3" customFormat="1" x14ac:dyDescent="0.25">
      <c r="B221" s="2"/>
      <c r="C221" s="2"/>
      <c r="D221" s="4"/>
      <c r="I221" s="5"/>
      <c r="J221" s="2"/>
      <c r="K221" s="2"/>
      <c r="L221" s="2"/>
      <c r="M221" s="2"/>
      <c r="N221" s="2"/>
      <c r="O221" s="2"/>
    </row>
    <row r="222" spans="2:15" s="3" customFormat="1" x14ac:dyDescent="0.25">
      <c r="B222" s="2"/>
      <c r="C222" s="2"/>
      <c r="D222" s="4"/>
      <c r="I222" s="5"/>
      <c r="J222" s="2"/>
      <c r="K222" s="2"/>
      <c r="L222" s="2"/>
      <c r="M222" s="2"/>
      <c r="N222" s="2"/>
      <c r="O222" s="2"/>
    </row>
    <row r="223" spans="2:15" s="3" customFormat="1" x14ac:dyDescent="0.25">
      <c r="B223" s="2"/>
      <c r="C223" s="2"/>
      <c r="D223" s="4"/>
      <c r="I223" s="5"/>
      <c r="J223" s="2"/>
      <c r="K223" s="2"/>
      <c r="L223" s="2"/>
      <c r="M223" s="2"/>
      <c r="N223" s="2"/>
      <c r="O223" s="2"/>
    </row>
    <row r="224" spans="2:15" s="3" customFormat="1" x14ac:dyDescent="0.25">
      <c r="B224" s="2"/>
      <c r="C224" s="2"/>
      <c r="D224" s="4"/>
      <c r="I224" s="5"/>
      <c r="J224" s="2"/>
      <c r="K224" s="2"/>
      <c r="L224" s="2"/>
      <c r="M224" s="2"/>
      <c r="N224" s="2"/>
      <c r="O224" s="2"/>
    </row>
    <row r="225" spans="2:15" s="3" customFormat="1" x14ac:dyDescent="0.25">
      <c r="B225" s="2"/>
      <c r="C225" s="2"/>
      <c r="D225" s="4"/>
      <c r="I225" s="5"/>
      <c r="J225" s="2"/>
      <c r="K225" s="2"/>
      <c r="L225" s="2"/>
      <c r="M225" s="2"/>
      <c r="N225" s="2"/>
      <c r="O225" s="2"/>
    </row>
    <row r="226" spans="2:15" s="3" customFormat="1" x14ac:dyDescent="0.25">
      <c r="B226" s="2"/>
      <c r="C226" s="2"/>
      <c r="D226" s="4"/>
      <c r="I226" s="5"/>
      <c r="J226" s="2"/>
      <c r="K226" s="2"/>
      <c r="L226" s="2"/>
      <c r="M226" s="2"/>
      <c r="N226" s="2"/>
      <c r="O226" s="2"/>
    </row>
    <row r="227" spans="2:15" s="3" customFormat="1" x14ac:dyDescent="0.25">
      <c r="B227" s="2"/>
      <c r="C227" s="2"/>
      <c r="D227" s="4"/>
      <c r="I227" s="5"/>
      <c r="J227" s="2"/>
      <c r="K227" s="2"/>
      <c r="L227" s="2"/>
      <c r="M227" s="2"/>
      <c r="N227" s="2"/>
      <c r="O227" s="2"/>
    </row>
    <row r="228" spans="2:15" s="3" customFormat="1" x14ac:dyDescent="0.25">
      <c r="B228" s="2"/>
      <c r="C228" s="2"/>
      <c r="D228" s="4"/>
      <c r="I228" s="5"/>
      <c r="J228" s="2"/>
      <c r="K228" s="2"/>
      <c r="L228" s="2"/>
      <c r="M228" s="2"/>
      <c r="N228" s="2"/>
      <c r="O228" s="2"/>
    </row>
    <row r="229" spans="2:15" s="3" customFormat="1" x14ac:dyDescent="0.25">
      <c r="B229" s="2"/>
      <c r="C229" s="2"/>
      <c r="D229" s="4"/>
      <c r="I229" s="5"/>
      <c r="J229" s="2"/>
      <c r="K229" s="2"/>
      <c r="L229" s="2"/>
      <c r="M229" s="2"/>
      <c r="N229" s="2"/>
      <c r="O229" s="2"/>
    </row>
    <row r="230" spans="2:15" s="3" customFormat="1" x14ac:dyDescent="0.25">
      <c r="B230" s="2"/>
      <c r="C230" s="2"/>
      <c r="D230" s="4"/>
      <c r="I230" s="5"/>
      <c r="J230" s="2"/>
      <c r="K230" s="2"/>
      <c r="L230" s="2"/>
      <c r="M230" s="2"/>
      <c r="N230" s="2"/>
      <c r="O230" s="2"/>
    </row>
    <row r="231" spans="2:15" s="3" customFormat="1" x14ac:dyDescent="0.25">
      <c r="B231" s="2"/>
      <c r="C231" s="2"/>
      <c r="D231" s="4"/>
      <c r="I231" s="5"/>
      <c r="J231" s="2"/>
      <c r="K231" s="2"/>
      <c r="L231" s="2"/>
      <c r="M231" s="2"/>
      <c r="N231" s="2"/>
      <c r="O231" s="2"/>
    </row>
    <row r="232" spans="2:15" s="3" customFormat="1" x14ac:dyDescent="0.25">
      <c r="B232" s="2"/>
      <c r="C232" s="2"/>
      <c r="D232" s="4"/>
      <c r="I232" s="5"/>
      <c r="J232" s="2"/>
      <c r="K232" s="2"/>
      <c r="L232" s="2"/>
      <c r="M232" s="2"/>
      <c r="N232" s="2"/>
      <c r="O232" s="2"/>
    </row>
    <row r="233" spans="2:15" s="3" customFormat="1" x14ac:dyDescent="0.25">
      <c r="B233" s="2"/>
      <c r="C233" s="2"/>
      <c r="D233" s="4"/>
      <c r="I233" s="5"/>
      <c r="J233" s="2"/>
      <c r="K233" s="2"/>
      <c r="L233" s="2"/>
      <c r="M233" s="2"/>
      <c r="N233" s="2"/>
      <c r="O233" s="2"/>
    </row>
    <row r="234" spans="2:15" s="3" customFormat="1" x14ac:dyDescent="0.25">
      <c r="B234" s="2"/>
      <c r="C234" s="2"/>
      <c r="D234" s="4"/>
      <c r="I234" s="5"/>
      <c r="J234" s="2"/>
      <c r="K234" s="2"/>
      <c r="L234" s="2"/>
      <c r="M234" s="2"/>
      <c r="N234" s="2"/>
      <c r="O234" s="2"/>
    </row>
    <row r="235" spans="2:15" s="3" customFormat="1" x14ac:dyDescent="0.25">
      <c r="B235" s="2"/>
      <c r="C235" s="2"/>
      <c r="D235" s="4"/>
      <c r="I235" s="5"/>
      <c r="J235" s="2"/>
      <c r="K235" s="2"/>
      <c r="L235" s="2"/>
      <c r="M235" s="2"/>
      <c r="N235" s="2"/>
      <c r="O235" s="2"/>
    </row>
    <row r="236" spans="2:15" s="3" customFormat="1" x14ac:dyDescent="0.25">
      <c r="B236" s="2"/>
      <c r="C236" s="2"/>
      <c r="D236" s="4"/>
      <c r="I236" s="5"/>
      <c r="J236" s="2"/>
      <c r="K236" s="2"/>
      <c r="L236" s="2"/>
      <c r="M236" s="2"/>
      <c r="N236" s="2"/>
      <c r="O236" s="2"/>
    </row>
    <row r="237" spans="2:15" s="3" customFormat="1" x14ac:dyDescent="0.25">
      <c r="B237" s="2"/>
      <c r="C237" s="2"/>
      <c r="D237" s="4"/>
      <c r="I237" s="5"/>
      <c r="J237" s="2"/>
      <c r="K237" s="2"/>
      <c r="L237" s="2"/>
      <c r="M237" s="2"/>
      <c r="N237" s="2"/>
      <c r="O237" s="2"/>
    </row>
    <row r="238" spans="2:15" s="3" customFormat="1" x14ac:dyDescent="0.25">
      <c r="B238" s="2"/>
      <c r="C238" s="2"/>
      <c r="D238" s="4"/>
      <c r="I238" s="5"/>
      <c r="J238" s="2"/>
      <c r="K238" s="2"/>
      <c r="L238" s="2"/>
      <c r="M238" s="2"/>
      <c r="N238" s="2"/>
      <c r="O238" s="2"/>
    </row>
    <row r="239" spans="2:15" s="3" customFormat="1" x14ac:dyDescent="0.25">
      <c r="B239" s="2"/>
      <c r="C239" s="2"/>
      <c r="D239" s="4"/>
      <c r="I239" s="5"/>
      <c r="J239" s="2"/>
      <c r="K239" s="2"/>
      <c r="L239" s="2"/>
      <c r="M239" s="2"/>
      <c r="N239" s="2"/>
      <c r="O239" s="2"/>
    </row>
    <row r="240" spans="2:15" s="3" customFormat="1" x14ac:dyDescent="0.25">
      <c r="B240" s="2"/>
      <c r="C240" s="2"/>
      <c r="D240" s="4"/>
      <c r="I240" s="5"/>
      <c r="J240" s="2"/>
      <c r="K240" s="2"/>
      <c r="L240" s="2"/>
      <c r="M240" s="2"/>
      <c r="N240" s="2"/>
      <c r="O240" s="2"/>
    </row>
    <row r="241" spans="2:15" s="3" customFormat="1" x14ac:dyDescent="0.25">
      <c r="B241" s="2"/>
      <c r="C241" s="2"/>
      <c r="D241" s="4"/>
      <c r="I241" s="5"/>
      <c r="J241" s="2"/>
      <c r="K241" s="2"/>
      <c r="L241" s="2"/>
      <c r="M241" s="2"/>
      <c r="N241" s="2"/>
      <c r="O241" s="2"/>
    </row>
    <row r="242" spans="2:15" s="3" customFormat="1" x14ac:dyDescent="0.25">
      <c r="B242" s="2"/>
      <c r="C242" s="2"/>
      <c r="D242" s="4"/>
      <c r="I242" s="5"/>
      <c r="J242" s="2"/>
      <c r="K242" s="2"/>
      <c r="L242" s="2"/>
      <c r="M242" s="2"/>
      <c r="N242" s="2"/>
      <c r="O242" s="2"/>
    </row>
    <row r="243" spans="2:15" s="3" customFormat="1" x14ac:dyDescent="0.25">
      <c r="B243" s="2"/>
      <c r="C243" s="2"/>
      <c r="D243" s="4"/>
      <c r="I243" s="5"/>
      <c r="J243" s="2"/>
      <c r="K243" s="2"/>
      <c r="L243" s="2"/>
      <c r="M243" s="2"/>
      <c r="N243" s="2"/>
      <c r="O243" s="2"/>
    </row>
    <row r="244" spans="2:15" s="3" customFormat="1" x14ac:dyDescent="0.25">
      <c r="B244" s="2"/>
      <c r="C244" s="2"/>
      <c r="D244" s="4"/>
      <c r="I244" s="5"/>
      <c r="J244" s="2"/>
      <c r="K244" s="2"/>
      <c r="L244" s="2"/>
      <c r="M244" s="2"/>
      <c r="N244" s="2"/>
      <c r="O244" s="2"/>
    </row>
    <row r="245" spans="2:15" s="3" customFormat="1" x14ac:dyDescent="0.25">
      <c r="B245" s="2"/>
      <c r="C245" s="2"/>
      <c r="D245" s="4"/>
      <c r="I245" s="5"/>
      <c r="J245" s="2"/>
      <c r="K245" s="2"/>
      <c r="L245" s="2"/>
      <c r="M245" s="2"/>
      <c r="N245" s="2"/>
      <c r="O245" s="2"/>
    </row>
    <row r="246" spans="2:15" s="3" customFormat="1" x14ac:dyDescent="0.25">
      <c r="B246" s="2"/>
      <c r="C246" s="2"/>
      <c r="D246" s="4"/>
      <c r="I246" s="5"/>
      <c r="J246" s="2"/>
      <c r="K246" s="2"/>
      <c r="L246" s="2"/>
      <c r="M246" s="2"/>
      <c r="N246" s="2"/>
      <c r="O246" s="2"/>
    </row>
    <row r="247" spans="2:15" s="3" customFormat="1" x14ac:dyDescent="0.25">
      <c r="B247" s="2"/>
      <c r="C247" s="2"/>
      <c r="D247" s="4"/>
      <c r="I247" s="5"/>
      <c r="J247" s="2"/>
      <c r="K247" s="2"/>
      <c r="L247" s="2"/>
      <c r="M247" s="2"/>
      <c r="N247" s="2"/>
      <c r="O247" s="2"/>
    </row>
    <row r="248" spans="2:15" s="3" customFormat="1" x14ac:dyDescent="0.25">
      <c r="B248" s="2"/>
      <c r="C248" s="2"/>
      <c r="D248" s="4"/>
      <c r="I248" s="5"/>
      <c r="J248" s="2"/>
      <c r="K248" s="2"/>
      <c r="L248" s="2"/>
      <c r="M248" s="2"/>
      <c r="N248" s="2"/>
      <c r="O248" s="2"/>
    </row>
    <row r="249" spans="2:15" s="3" customFormat="1" x14ac:dyDescent="0.25">
      <c r="B249" s="2"/>
      <c r="C249" s="2"/>
      <c r="D249" s="4"/>
      <c r="I249" s="5"/>
      <c r="J249" s="2"/>
      <c r="K249" s="2"/>
      <c r="L249" s="2"/>
      <c r="M249" s="2"/>
      <c r="N249" s="2"/>
      <c r="O249" s="2"/>
    </row>
    <row r="250" spans="2:15" s="3" customFormat="1" x14ac:dyDescent="0.25">
      <c r="B250" s="2"/>
      <c r="C250" s="2"/>
      <c r="D250" s="4"/>
      <c r="I250" s="5"/>
      <c r="J250" s="2"/>
      <c r="K250" s="2"/>
      <c r="L250" s="2"/>
      <c r="M250" s="2"/>
      <c r="N250" s="2"/>
      <c r="O250" s="2"/>
    </row>
    <row r="251" spans="2:15" s="3" customFormat="1" x14ac:dyDescent="0.25">
      <c r="B251" s="2"/>
      <c r="C251" s="2"/>
      <c r="D251" s="4"/>
      <c r="I251" s="5"/>
      <c r="J251" s="2"/>
      <c r="K251" s="2"/>
      <c r="L251" s="2"/>
      <c r="M251" s="2"/>
      <c r="N251" s="2"/>
      <c r="O251" s="2"/>
    </row>
    <row r="252" spans="2:15" s="3" customFormat="1" x14ac:dyDescent="0.25">
      <c r="B252" s="2"/>
      <c r="C252" s="2"/>
      <c r="D252" s="4"/>
      <c r="I252" s="5"/>
      <c r="J252" s="2"/>
      <c r="K252" s="2"/>
      <c r="L252" s="2"/>
      <c r="M252" s="2"/>
      <c r="N252" s="2"/>
      <c r="O252" s="2"/>
    </row>
    <row r="253" spans="2:15" s="3" customFormat="1" x14ac:dyDescent="0.25">
      <c r="B253" s="2"/>
      <c r="C253" s="2"/>
      <c r="D253" s="4"/>
      <c r="I253" s="5"/>
      <c r="J253" s="2"/>
      <c r="K253" s="2"/>
      <c r="L253" s="2"/>
      <c r="M253" s="2"/>
      <c r="N253" s="2"/>
      <c r="O253" s="2"/>
    </row>
    <row r="254" spans="2:15" s="3" customFormat="1" x14ac:dyDescent="0.25">
      <c r="B254" s="2"/>
      <c r="C254" s="2"/>
      <c r="D254" s="4"/>
      <c r="I254" s="5"/>
      <c r="J254" s="2"/>
      <c r="K254" s="2"/>
      <c r="L254" s="2"/>
      <c r="M254" s="2"/>
      <c r="N254" s="2"/>
      <c r="O254" s="2"/>
    </row>
    <row r="255" spans="2:15" s="3" customFormat="1" x14ac:dyDescent="0.25">
      <c r="B255" s="2"/>
      <c r="C255" s="2"/>
      <c r="D255" s="4"/>
      <c r="I255" s="5"/>
      <c r="J255" s="2"/>
      <c r="K255" s="2"/>
      <c r="L255" s="2"/>
      <c r="M255" s="2"/>
      <c r="N255" s="2"/>
      <c r="O255" s="2"/>
    </row>
    <row r="256" spans="2:15" s="3" customFormat="1" x14ac:dyDescent="0.25">
      <c r="B256" s="2"/>
      <c r="C256" s="2"/>
      <c r="D256" s="4"/>
      <c r="I256" s="5"/>
      <c r="J256" s="2"/>
      <c r="K256" s="2"/>
      <c r="L256" s="2"/>
      <c r="M256" s="2"/>
      <c r="N256" s="2"/>
      <c r="O256" s="2"/>
    </row>
    <row r="257" spans="2:15" s="3" customFormat="1" x14ac:dyDescent="0.25">
      <c r="B257" s="2"/>
      <c r="C257" s="2"/>
      <c r="D257" s="4"/>
      <c r="I257" s="5"/>
      <c r="J257" s="2"/>
      <c r="K257" s="2"/>
      <c r="L257" s="2"/>
      <c r="M257" s="2"/>
      <c r="N257" s="2"/>
      <c r="O257" s="2"/>
    </row>
    <row r="258" spans="2:15" s="3" customFormat="1" x14ac:dyDescent="0.25">
      <c r="B258" s="2"/>
      <c r="C258" s="2"/>
      <c r="D258" s="4"/>
      <c r="I258" s="5"/>
      <c r="J258" s="2"/>
      <c r="K258" s="2"/>
      <c r="L258" s="2"/>
      <c r="M258" s="2"/>
      <c r="N258" s="2"/>
      <c r="O258" s="2"/>
    </row>
    <row r="259" spans="2:15" s="3" customFormat="1" x14ac:dyDescent="0.25">
      <c r="B259" s="2"/>
      <c r="C259" s="2"/>
      <c r="D259" s="4"/>
      <c r="I259" s="5"/>
      <c r="J259" s="2"/>
      <c r="K259" s="2"/>
      <c r="L259" s="2"/>
      <c r="M259" s="2"/>
      <c r="N259" s="2"/>
      <c r="O259" s="2"/>
    </row>
    <row r="260" spans="2:15" s="3" customFormat="1" x14ac:dyDescent="0.25">
      <c r="B260" s="2"/>
      <c r="C260" s="2"/>
      <c r="D260" s="4"/>
      <c r="I260" s="5"/>
      <c r="J260" s="2"/>
      <c r="K260" s="2"/>
      <c r="L260" s="2"/>
      <c r="M260" s="2"/>
      <c r="N260" s="2"/>
      <c r="O260" s="2"/>
    </row>
    <row r="261" spans="2:15" s="3" customFormat="1" x14ac:dyDescent="0.25">
      <c r="B261" s="2"/>
      <c r="C261" s="2"/>
      <c r="D261" s="4"/>
      <c r="I261" s="5"/>
      <c r="J261" s="2"/>
      <c r="K261" s="2"/>
      <c r="L261" s="2"/>
      <c r="M261" s="2"/>
      <c r="N261" s="2"/>
      <c r="O261" s="2"/>
    </row>
    <row r="262" spans="2:15" s="3" customFormat="1" x14ac:dyDescent="0.25">
      <c r="B262" s="2"/>
      <c r="C262" s="2"/>
      <c r="D262" s="4"/>
      <c r="I262" s="5"/>
      <c r="J262" s="2"/>
      <c r="K262" s="2"/>
      <c r="L262" s="2"/>
      <c r="M262" s="2"/>
      <c r="N262" s="2"/>
      <c r="O262" s="2"/>
    </row>
    <row r="263" spans="2:15" s="3" customFormat="1" x14ac:dyDescent="0.25">
      <c r="B263" s="2"/>
      <c r="C263" s="2"/>
      <c r="D263" s="4"/>
      <c r="I263" s="5"/>
      <c r="J263" s="2"/>
      <c r="K263" s="2"/>
      <c r="L263" s="2"/>
      <c r="M263" s="2"/>
      <c r="N263" s="2"/>
      <c r="O263" s="2"/>
    </row>
    <row r="264" spans="2:15" s="3" customFormat="1" x14ac:dyDescent="0.25">
      <c r="B264" s="2"/>
      <c r="C264" s="2"/>
      <c r="D264" s="4"/>
      <c r="I264" s="5"/>
      <c r="J264" s="2"/>
      <c r="K264" s="2"/>
      <c r="L264" s="2"/>
      <c r="M264" s="2"/>
      <c r="N264" s="2"/>
      <c r="O264" s="2"/>
    </row>
    <row r="265" spans="2:15" s="3" customFormat="1" x14ac:dyDescent="0.25">
      <c r="B265" s="2"/>
      <c r="C265" s="2"/>
      <c r="D265" s="4"/>
      <c r="I265" s="5"/>
      <c r="J265" s="2"/>
      <c r="K265" s="2"/>
      <c r="L265" s="2"/>
      <c r="M265" s="2"/>
      <c r="N265" s="2"/>
      <c r="O265" s="2"/>
    </row>
    <row r="266" spans="2:15" s="3" customFormat="1" x14ac:dyDescent="0.25">
      <c r="B266" s="2"/>
      <c r="C266" s="2"/>
      <c r="D266" s="4"/>
      <c r="I266" s="5"/>
      <c r="J266" s="2"/>
      <c r="K266" s="2"/>
      <c r="L266" s="2"/>
      <c r="M266" s="2"/>
      <c r="N266" s="2"/>
      <c r="O266" s="2"/>
    </row>
    <row r="267" spans="2:15" s="3" customFormat="1" x14ac:dyDescent="0.25">
      <c r="B267" s="2"/>
      <c r="C267" s="2"/>
      <c r="D267" s="4"/>
      <c r="I267" s="5"/>
      <c r="J267" s="2"/>
      <c r="K267" s="2"/>
      <c r="L267" s="2"/>
      <c r="M267" s="2"/>
      <c r="N267" s="2"/>
      <c r="O267" s="2"/>
    </row>
    <row r="268" spans="2:15" s="3" customFormat="1" x14ac:dyDescent="0.25">
      <c r="B268" s="2"/>
      <c r="C268" s="2"/>
      <c r="D268" s="4"/>
      <c r="I268" s="5"/>
      <c r="J268" s="2"/>
      <c r="K268" s="2"/>
      <c r="L268" s="2"/>
      <c r="M268" s="2"/>
      <c r="N268" s="2"/>
      <c r="O268" s="2"/>
    </row>
    <row r="269" spans="2:15" s="3" customFormat="1" x14ac:dyDescent="0.25">
      <c r="B269" s="2"/>
      <c r="C269" s="2"/>
      <c r="D269" s="4"/>
      <c r="I269" s="5"/>
      <c r="J269" s="2"/>
      <c r="K269" s="2"/>
      <c r="L269" s="2"/>
      <c r="M269" s="2"/>
      <c r="N269" s="2"/>
      <c r="O269" s="2"/>
    </row>
    <row r="270" spans="2:15" s="3" customFormat="1" x14ac:dyDescent="0.25">
      <c r="B270" s="2"/>
      <c r="C270" s="2"/>
      <c r="D270" s="4"/>
      <c r="I270" s="5"/>
      <c r="J270" s="2"/>
      <c r="K270" s="2"/>
      <c r="L270" s="2"/>
      <c r="M270" s="2"/>
      <c r="N270" s="2"/>
      <c r="O270" s="2"/>
    </row>
    <row r="271" spans="2:15" s="3" customFormat="1" x14ac:dyDescent="0.25">
      <c r="B271" s="2"/>
      <c r="C271" s="2"/>
      <c r="D271" s="4"/>
      <c r="I271" s="5"/>
      <c r="J271" s="2"/>
      <c r="K271" s="2"/>
      <c r="L271" s="2"/>
      <c r="M271" s="2"/>
      <c r="N271" s="2"/>
      <c r="O271" s="2"/>
    </row>
    <row r="272" spans="2:15" s="3" customFormat="1" x14ac:dyDescent="0.25">
      <c r="B272" s="2"/>
      <c r="C272" s="2"/>
      <c r="D272" s="4"/>
      <c r="I272" s="5"/>
      <c r="J272" s="2"/>
      <c r="K272" s="2"/>
      <c r="L272" s="2"/>
      <c r="M272" s="2"/>
      <c r="N272" s="2"/>
      <c r="O272" s="2"/>
    </row>
    <row r="273" spans="2:15" s="3" customFormat="1" x14ac:dyDescent="0.25">
      <c r="B273" s="2"/>
      <c r="C273" s="2"/>
      <c r="D273" s="4"/>
      <c r="I273" s="5"/>
      <c r="J273" s="2"/>
      <c r="K273" s="2"/>
      <c r="L273" s="2"/>
      <c r="M273" s="2"/>
      <c r="N273" s="2"/>
      <c r="O273" s="2"/>
    </row>
    <row r="274" spans="2:15" s="3" customFormat="1" x14ac:dyDescent="0.25">
      <c r="B274" s="2"/>
      <c r="C274" s="2"/>
      <c r="D274" s="4"/>
      <c r="I274" s="5"/>
      <c r="J274" s="2"/>
      <c r="K274" s="2"/>
      <c r="L274" s="2"/>
      <c r="M274" s="2"/>
      <c r="N274" s="2"/>
      <c r="O274" s="2"/>
    </row>
    <row r="275" spans="2:15" s="3" customFormat="1" x14ac:dyDescent="0.25">
      <c r="B275" s="2"/>
      <c r="C275" s="2"/>
      <c r="D275" s="4"/>
      <c r="I275" s="5"/>
      <c r="J275" s="2"/>
      <c r="K275" s="2"/>
      <c r="L275" s="2"/>
      <c r="M275" s="2"/>
      <c r="N275" s="2"/>
      <c r="O275" s="2"/>
    </row>
    <row r="276" spans="2:15" s="3" customFormat="1" x14ac:dyDescent="0.25">
      <c r="B276" s="2"/>
      <c r="C276" s="2"/>
      <c r="D276" s="4"/>
      <c r="I276" s="5"/>
      <c r="J276" s="2"/>
      <c r="K276" s="2"/>
      <c r="L276" s="2"/>
      <c r="M276" s="2"/>
      <c r="N276" s="2"/>
      <c r="O276" s="2"/>
    </row>
    <row r="277" spans="2:15" s="3" customFormat="1" x14ac:dyDescent="0.25">
      <c r="B277" s="2"/>
      <c r="C277" s="2"/>
      <c r="D277" s="4"/>
      <c r="I277" s="5"/>
      <c r="J277" s="2"/>
      <c r="K277" s="2"/>
      <c r="L277" s="2"/>
      <c r="M277" s="2"/>
      <c r="N277" s="2"/>
      <c r="O277" s="2"/>
    </row>
    <row r="278" spans="2:15" s="3" customFormat="1" x14ac:dyDescent="0.25">
      <c r="B278" s="2"/>
      <c r="C278" s="2"/>
      <c r="D278" s="4"/>
      <c r="I278" s="5"/>
      <c r="J278" s="2"/>
      <c r="K278" s="2"/>
      <c r="L278" s="2"/>
      <c r="M278" s="2"/>
      <c r="N278" s="2"/>
      <c r="O278" s="2"/>
    </row>
    <row r="279" spans="2:15" s="3" customFormat="1" x14ac:dyDescent="0.25">
      <c r="B279" s="2"/>
      <c r="C279" s="2"/>
      <c r="D279" s="4"/>
      <c r="I279" s="5"/>
      <c r="J279" s="2"/>
      <c r="K279" s="2"/>
      <c r="L279" s="2"/>
      <c r="M279" s="2"/>
      <c r="N279" s="2"/>
      <c r="O279" s="2"/>
    </row>
    <row r="280" spans="2:15" s="3" customFormat="1" x14ac:dyDescent="0.25">
      <c r="B280" s="2"/>
      <c r="C280" s="2"/>
      <c r="D280" s="4"/>
      <c r="I280" s="5"/>
      <c r="J280" s="2"/>
      <c r="K280" s="2"/>
      <c r="L280" s="2"/>
      <c r="M280" s="2"/>
      <c r="N280" s="2"/>
      <c r="O280" s="2"/>
    </row>
    <row r="281" spans="2:15" s="3" customFormat="1" x14ac:dyDescent="0.25">
      <c r="B281" s="2"/>
      <c r="C281" s="2"/>
      <c r="D281" s="4"/>
      <c r="I281" s="5"/>
      <c r="J281" s="2"/>
      <c r="K281" s="2"/>
      <c r="L281" s="2"/>
      <c r="M281" s="2"/>
      <c r="N281" s="2"/>
      <c r="O281" s="2"/>
    </row>
    <row r="282" spans="2:15" s="3" customFormat="1" x14ac:dyDescent="0.25">
      <c r="B282" s="2"/>
      <c r="C282" s="2"/>
      <c r="D282" s="4"/>
      <c r="I282" s="5"/>
      <c r="J282" s="2"/>
      <c r="K282" s="2"/>
      <c r="L282" s="2"/>
      <c r="M282" s="2"/>
      <c r="N282" s="2"/>
      <c r="O282" s="2"/>
    </row>
    <row r="283" spans="2:15" s="3" customFormat="1" x14ac:dyDescent="0.25">
      <c r="B283" s="2"/>
      <c r="C283" s="2"/>
      <c r="D283" s="4"/>
      <c r="I283" s="5"/>
      <c r="J283" s="2"/>
      <c r="K283" s="2"/>
      <c r="L283" s="2"/>
      <c r="M283" s="2"/>
      <c r="N283" s="2"/>
      <c r="O283" s="2"/>
    </row>
    <row r="284" spans="2:15" s="3" customFormat="1" x14ac:dyDescent="0.25">
      <c r="B284" s="2"/>
      <c r="C284" s="2"/>
      <c r="D284" s="4"/>
      <c r="I284" s="5"/>
      <c r="J284" s="2"/>
      <c r="K284" s="2"/>
      <c r="L284" s="2"/>
      <c r="M284" s="2"/>
      <c r="N284" s="2"/>
      <c r="O284" s="2"/>
    </row>
    <row r="285" spans="2:15" s="3" customFormat="1" x14ac:dyDescent="0.25">
      <c r="B285" s="2"/>
      <c r="C285" s="2"/>
      <c r="D285" s="4"/>
      <c r="I285" s="5"/>
      <c r="J285" s="2"/>
      <c r="K285" s="2"/>
      <c r="L285" s="2"/>
      <c r="M285" s="2"/>
      <c r="N285" s="2"/>
      <c r="O285" s="2"/>
    </row>
    <row r="286" spans="2:15" s="3" customFormat="1" x14ac:dyDescent="0.25">
      <c r="B286" s="2"/>
      <c r="C286" s="2"/>
      <c r="D286" s="4"/>
      <c r="I286" s="5"/>
      <c r="J286" s="2"/>
      <c r="K286" s="2"/>
      <c r="L286" s="2"/>
      <c r="M286" s="2"/>
      <c r="N286" s="2"/>
      <c r="O286" s="2"/>
    </row>
    <row r="287" spans="2:15" s="3" customFormat="1" x14ac:dyDescent="0.25">
      <c r="B287" s="2"/>
      <c r="C287" s="2"/>
      <c r="D287" s="4"/>
      <c r="I287" s="5"/>
      <c r="J287" s="2"/>
      <c r="K287" s="2"/>
      <c r="L287" s="2"/>
      <c r="M287" s="2"/>
      <c r="N287" s="2"/>
      <c r="O287" s="2"/>
    </row>
    <row r="288" spans="2:15" s="3" customFormat="1" x14ac:dyDescent="0.25">
      <c r="B288" s="2"/>
      <c r="C288" s="2"/>
      <c r="D288" s="4"/>
      <c r="I288" s="5"/>
      <c r="J288" s="2"/>
      <c r="K288" s="2"/>
      <c r="L288" s="2"/>
      <c r="M288" s="2"/>
      <c r="N288" s="2"/>
      <c r="O288" s="2"/>
    </row>
    <row r="289" spans="2:15" s="3" customFormat="1" x14ac:dyDescent="0.25">
      <c r="B289" s="2"/>
      <c r="C289" s="2"/>
      <c r="D289" s="4"/>
      <c r="I289" s="5"/>
      <c r="J289" s="2"/>
      <c r="K289" s="2"/>
      <c r="L289" s="2"/>
      <c r="M289" s="2"/>
      <c r="N289" s="2"/>
      <c r="O289" s="2"/>
    </row>
    <row r="290" spans="2:15" s="3" customFormat="1" x14ac:dyDescent="0.25">
      <c r="B290" s="2"/>
      <c r="C290" s="2"/>
      <c r="D290" s="4"/>
      <c r="I290" s="5"/>
      <c r="J290" s="2"/>
      <c r="K290" s="2"/>
      <c r="L290" s="2"/>
      <c r="M290" s="2"/>
      <c r="N290" s="2"/>
      <c r="O290" s="2"/>
    </row>
    <row r="291" spans="2:15" s="3" customFormat="1" x14ac:dyDescent="0.25">
      <c r="B291" s="2"/>
      <c r="C291" s="2"/>
      <c r="D291" s="4"/>
      <c r="I291" s="5"/>
      <c r="J291" s="2"/>
      <c r="K291" s="2"/>
      <c r="L291" s="2"/>
      <c r="M291" s="2"/>
      <c r="N291" s="2"/>
      <c r="O291" s="2"/>
    </row>
    <row r="292" spans="2:15" s="3" customFormat="1" x14ac:dyDescent="0.25">
      <c r="B292" s="2"/>
      <c r="C292" s="2"/>
      <c r="D292" s="4"/>
      <c r="I292" s="5"/>
      <c r="J292" s="2"/>
      <c r="K292" s="2"/>
      <c r="L292" s="2"/>
      <c r="M292" s="2"/>
      <c r="N292" s="2"/>
      <c r="O292" s="2"/>
    </row>
    <row r="293" spans="2:15" s="3" customFormat="1" x14ac:dyDescent="0.25">
      <c r="B293" s="2"/>
      <c r="C293" s="2"/>
      <c r="D293" s="4"/>
      <c r="I293" s="5"/>
      <c r="J293" s="2"/>
      <c r="K293" s="2"/>
      <c r="L293" s="2"/>
      <c r="M293" s="2"/>
      <c r="N293" s="2"/>
      <c r="O293" s="2"/>
    </row>
    <row r="294" spans="2:15" s="3" customFormat="1" x14ac:dyDescent="0.25">
      <c r="B294" s="2"/>
      <c r="C294" s="2"/>
      <c r="D294" s="4"/>
      <c r="I294" s="5"/>
      <c r="J294" s="2"/>
      <c r="K294" s="2"/>
      <c r="L294" s="2"/>
      <c r="M294" s="2"/>
      <c r="N294" s="2"/>
      <c r="O294" s="2"/>
    </row>
    <row r="295" spans="2:15" s="3" customFormat="1" x14ac:dyDescent="0.25">
      <c r="B295" s="2"/>
      <c r="C295" s="2"/>
      <c r="D295" s="4"/>
      <c r="I295" s="5"/>
      <c r="J295" s="2"/>
      <c r="K295" s="2"/>
      <c r="L295" s="2"/>
      <c r="M295" s="2"/>
      <c r="N295" s="2"/>
      <c r="O295" s="2"/>
    </row>
    <row r="296" spans="2:15" s="3" customFormat="1" x14ac:dyDescent="0.25">
      <c r="B296" s="2"/>
      <c r="C296" s="2"/>
      <c r="D296" s="4"/>
      <c r="I296" s="5"/>
      <c r="J296" s="2"/>
      <c r="K296" s="2"/>
      <c r="L296" s="2"/>
      <c r="M296" s="2"/>
      <c r="N296" s="2"/>
      <c r="O296" s="2"/>
    </row>
    <row r="297" spans="2:15" s="3" customFormat="1" x14ac:dyDescent="0.25">
      <c r="B297" s="2"/>
      <c r="C297" s="2"/>
      <c r="D297" s="4"/>
      <c r="I297" s="5"/>
      <c r="J297" s="2"/>
      <c r="K297" s="2"/>
      <c r="L297" s="2"/>
      <c r="M297" s="2"/>
      <c r="N297" s="2"/>
      <c r="O297" s="2"/>
    </row>
    <row r="298" spans="2:15" s="3" customFormat="1" x14ac:dyDescent="0.25">
      <c r="B298" s="2"/>
      <c r="C298" s="2"/>
      <c r="D298" s="4"/>
      <c r="I298" s="5"/>
      <c r="J298" s="2"/>
      <c r="K298" s="2"/>
      <c r="L298" s="2"/>
      <c r="M298" s="2"/>
      <c r="N298" s="2"/>
      <c r="O298" s="2"/>
    </row>
    <row r="299" spans="2:15" s="3" customFormat="1" x14ac:dyDescent="0.25">
      <c r="B299" s="2"/>
      <c r="C299" s="2"/>
      <c r="D299" s="4"/>
      <c r="I299" s="5"/>
      <c r="J299" s="2"/>
      <c r="K299" s="2"/>
      <c r="L299" s="2"/>
      <c r="M299" s="2"/>
      <c r="N299" s="2"/>
      <c r="O299" s="2"/>
    </row>
    <row r="300" spans="2:15" s="3" customFormat="1" x14ac:dyDescent="0.25">
      <c r="B300" s="2"/>
      <c r="C300" s="2"/>
      <c r="D300" s="4"/>
      <c r="I300" s="5"/>
      <c r="J300" s="2"/>
      <c r="K300" s="2"/>
      <c r="L300" s="2"/>
      <c r="M300" s="2"/>
      <c r="N300" s="2"/>
      <c r="O300" s="2"/>
    </row>
    <row r="301" spans="2:15" s="3" customFormat="1" x14ac:dyDescent="0.25">
      <c r="B301" s="2"/>
      <c r="C301" s="2"/>
      <c r="D301" s="4"/>
      <c r="I301" s="5"/>
      <c r="J301" s="2"/>
      <c r="K301" s="2"/>
      <c r="L301" s="2"/>
      <c r="M301" s="2"/>
      <c r="N301" s="2"/>
      <c r="O301" s="2"/>
    </row>
    <row r="302" spans="2:15" s="3" customFormat="1" x14ac:dyDescent="0.25">
      <c r="B302" s="2"/>
      <c r="C302" s="2"/>
      <c r="D302" s="4"/>
      <c r="I302" s="5"/>
      <c r="J302" s="2"/>
      <c r="K302" s="2"/>
      <c r="L302" s="2"/>
      <c r="M302" s="2"/>
      <c r="N302" s="2"/>
      <c r="O302" s="2"/>
    </row>
    <row r="303" spans="2:15" s="3" customFormat="1" x14ac:dyDescent="0.25">
      <c r="B303" s="2"/>
      <c r="C303" s="2"/>
      <c r="D303" s="4"/>
      <c r="I303" s="5"/>
      <c r="J303" s="2"/>
      <c r="K303" s="2"/>
      <c r="L303" s="2"/>
      <c r="M303" s="2"/>
      <c r="N303" s="2"/>
      <c r="O303" s="2"/>
    </row>
    <row r="304" spans="2:15" s="3" customFormat="1" x14ac:dyDescent="0.25">
      <c r="B304" s="2"/>
      <c r="C304" s="2"/>
      <c r="D304" s="4"/>
      <c r="I304" s="5"/>
      <c r="J304" s="2"/>
      <c r="K304" s="2"/>
      <c r="L304" s="2"/>
      <c r="M304" s="2"/>
      <c r="N304" s="2"/>
      <c r="O304" s="2"/>
    </row>
    <row r="305" spans="2:15" s="3" customFormat="1" x14ac:dyDescent="0.25">
      <c r="B305" s="2"/>
      <c r="C305" s="2"/>
      <c r="D305" s="4"/>
      <c r="I305" s="5"/>
      <c r="J305" s="2"/>
      <c r="K305" s="2"/>
      <c r="L305" s="2"/>
      <c r="M305" s="2"/>
      <c r="N305" s="2"/>
      <c r="O305" s="2"/>
    </row>
    <row r="306" spans="2:15" s="3" customFormat="1" x14ac:dyDescent="0.25">
      <c r="B306" s="2"/>
      <c r="C306" s="2"/>
      <c r="D306" s="4"/>
      <c r="I306" s="5"/>
      <c r="J306" s="2"/>
      <c r="K306" s="2"/>
      <c r="L306" s="2"/>
      <c r="M306" s="2"/>
      <c r="N306" s="2"/>
      <c r="O306" s="2"/>
    </row>
    <row r="307" spans="2:15" s="3" customFormat="1" x14ac:dyDescent="0.25">
      <c r="B307" s="2"/>
      <c r="C307" s="2"/>
      <c r="D307" s="4"/>
      <c r="I307" s="5"/>
      <c r="J307" s="2"/>
      <c r="K307" s="2"/>
      <c r="L307" s="2"/>
      <c r="M307" s="2"/>
      <c r="N307" s="2"/>
      <c r="O307" s="2"/>
    </row>
    <row r="308" spans="2:15" s="3" customFormat="1" x14ac:dyDescent="0.25">
      <c r="B308" s="2"/>
      <c r="C308" s="2"/>
      <c r="D308" s="4"/>
      <c r="I308" s="5"/>
      <c r="J308" s="2"/>
      <c r="K308" s="2"/>
      <c r="L308" s="2"/>
      <c r="M308" s="2"/>
      <c r="N308" s="2"/>
      <c r="O308" s="2"/>
    </row>
    <row r="309" spans="2:15" s="3" customFormat="1" x14ac:dyDescent="0.25">
      <c r="B309" s="2"/>
      <c r="C309" s="2"/>
      <c r="D309" s="4"/>
      <c r="I309" s="5"/>
      <c r="J309" s="2"/>
      <c r="K309" s="2"/>
      <c r="L309" s="2"/>
      <c r="M309" s="2"/>
      <c r="N309" s="2"/>
      <c r="O309" s="2"/>
    </row>
    <row r="310" spans="2:15" s="3" customFormat="1" x14ac:dyDescent="0.25">
      <c r="B310" s="2"/>
      <c r="C310" s="2"/>
      <c r="D310" s="4"/>
      <c r="I310" s="5"/>
      <c r="J310" s="2"/>
      <c r="K310" s="2"/>
      <c r="L310" s="2"/>
      <c r="M310" s="2"/>
      <c r="N310" s="2"/>
      <c r="O310" s="2"/>
    </row>
    <row r="311" spans="2:15" s="3" customFormat="1" x14ac:dyDescent="0.25">
      <c r="B311" s="2"/>
      <c r="C311" s="2"/>
      <c r="D311" s="4"/>
      <c r="I311" s="5"/>
      <c r="J311" s="2"/>
      <c r="K311" s="2"/>
      <c r="L311" s="2"/>
      <c r="M311" s="2"/>
      <c r="N311" s="2"/>
      <c r="O311" s="2"/>
    </row>
    <row r="312" spans="2:15" s="3" customFormat="1" x14ac:dyDescent="0.25">
      <c r="B312" s="2"/>
      <c r="C312" s="2"/>
      <c r="D312" s="4"/>
      <c r="I312" s="5"/>
      <c r="J312" s="2"/>
      <c r="K312" s="2"/>
      <c r="L312" s="2"/>
      <c r="M312" s="2"/>
      <c r="N312" s="2"/>
      <c r="O312" s="2"/>
    </row>
    <row r="313" spans="2:15" s="3" customFormat="1" x14ac:dyDescent="0.25">
      <c r="B313" s="2"/>
      <c r="C313" s="2"/>
      <c r="D313" s="4"/>
      <c r="I313" s="5"/>
      <c r="J313" s="2"/>
      <c r="K313" s="2"/>
      <c r="L313" s="2"/>
      <c r="M313" s="2"/>
      <c r="N313" s="2"/>
      <c r="O313" s="2"/>
    </row>
    <row r="314" spans="2:15" s="3" customFormat="1" x14ac:dyDescent="0.25">
      <c r="B314" s="2"/>
      <c r="C314" s="2"/>
      <c r="D314" s="4"/>
      <c r="I314" s="5"/>
      <c r="J314" s="2"/>
      <c r="K314" s="2"/>
      <c r="L314" s="2"/>
      <c r="M314" s="2"/>
      <c r="N314" s="2"/>
      <c r="O314" s="2"/>
    </row>
    <row r="315" spans="2:15" s="3" customFormat="1" x14ac:dyDescent="0.25">
      <c r="B315" s="2"/>
      <c r="C315" s="2"/>
      <c r="D315" s="4"/>
      <c r="I315" s="5"/>
      <c r="J315" s="2"/>
      <c r="K315" s="2"/>
      <c r="L315" s="2"/>
      <c r="M315" s="2"/>
      <c r="N315" s="2"/>
      <c r="O315" s="2"/>
    </row>
    <row r="316" spans="2:15" s="3" customFormat="1" x14ac:dyDescent="0.25">
      <c r="B316" s="2"/>
      <c r="C316" s="2"/>
      <c r="D316" s="4"/>
      <c r="I316" s="5"/>
      <c r="J316" s="2"/>
      <c r="K316" s="2"/>
      <c r="L316" s="2"/>
      <c r="M316" s="2"/>
      <c r="N316" s="2"/>
      <c r="O316" s="2"/>
    </row>
    <row r="317" spans="2:15" s="3" customFormat="1" x14ac:dyDescent="0.25">
      <c r="B317" s="2"/>
      <c r="C317" s="2"/>
      <c r="D317" s="4"/>
      <c r="I317" s="5"/>
      <c r="J317" s="2"/>
      <c r="K317" s="2"/>
      <c r="L317" s="2"/>
      <c r="M317" s="2"/>
      <c r="N317" s="2"/>
      <c r="O317" s="2"/>
    </row>
    <row r="318" spans="2:15" s="3" customFormat="1" x14ac:dyDescent="0.25">
      <c r="B318" s="2"/>
      <c r="C318" s="2"/>
      <c r="D318" s="4"/>
      <c r="I318" s="5"/>
      <c r="J318" s="2"/>
      <c r="K318" s="2"/>
      <c r="L318" s="2"/>
      <c r="M318" s="2"/>
      <c r="N318" s="2"/>
      <c r="O318" s="2"/>
    </row>
    <row r="319" spans="2:15" s="3" customFormat="1" x14ac:dyDescent="0.25">
      <c r="B319" s="2"/>
      <c r="C319" s="2"/>
      <c r="D319" s="4"/>
      <c r="I319" s="5"/>
      <c r="J319" s="2"/>
      <c r="K319" s="2"/>
      <c r="L319" s="2"/>
      <c r="M319" s="2"/>
      <c r="N319" s="2"/>
      <c r="O319" s="2"/>
    </row>
    <row r="320" spans="2:15" s="3" customFormat="1" x14ac:dyDescent="0.25">
      <c r="B320" s="2"/>
      <c r="C320" s="2"/>
      <c r="D320" s="4"/>
      <c r="I320" s="5"/>
      <c r="J320" s="2"/>
      <c r="K320" s="2"/>
      <c r="L320" s="2"/>
      <c r="M320" s="2"/>
      <c r="N320" s="2"/>
      <c r="O320" s="2"/>
    </row>
    <row r="321" spans="2:15" s="3" customFormat="1" x14ac:dyDescent="0.25">
      <c r="B321" s="2"/>
      <c r="C321" s="2"/>
      <c r="D321" s="4"/>
      <c r="I321" s="5"/>
      <c r="J321" s="2"/>
      <c r="K321" s="2"/>
      <c r="L321" s="2"/>
      <c r="M321" s="2"/>
      <c r="N321" s="2"/>
      <c r="O321" s="2"/>
    </row>
    <row r="322" spans="2:15" s="3" customFormat="1" x14ac:dyDescent="0.25">
      <c r="B322" s="2"/>
      <c r="C322" s="2"/>
      <c r="D322" s="4"/>
      <c r="I322" s="5"/>
      <c r="J322" s="2"/>
      <c r="K322" s="2"/>
      <c r="L322" s="2"/>
      <c r="M322" s="2"/>
      <c r="N322" s="2"/>
      <c r="O322" s="2"/>
    </row>
    <row r="323" spans="2:15" s="3" customFormat="1" x14ac:dyDescent="0.25">
      <c r="B323" s="2"/>
      <c r="C323" s="2"/>
      <c r="D323" s="4"/>
      <c r="I323" s="5"/>
      <c r="J323" s="2"/>
      <c r="K323" s="2"/>
      <c r="L323" s="2"/>
      <c r="M323" s="2"/>
      <c r="N323" s="2"/>
      <c r="O323" s="2"/>
    </row>
    <row r="324" spans="2:15" s="3" customFormat="1" x14ac:dyDescent="0.25">
      <c r="B324" s="2"/>
      <c r="C324" s="2"/>
      <c r="D324" s="4"/>
      <c r="I324" s="5"/>
      <c r="J324" s="2"/>
      <c r="K324" s="2"/>
      <c r="L324" s="2"/>
      <c r="M324" s="2"/>
      <c r="N324" s="2"/>
      <c r="O324" s="2"/>
    </row>
    <row r="325" spans="2:15" s="3" customFormat="1" x14ac:dyDescent="0.25">
      <c r="B325" s="2"/>
      <c r="C325" s="2"/>
      <c r="D325" s="4"/>
      <c r="I325" s="5"/>
      <c r="J325" s="2"/>
      <c r="K325" s="2"/>
      <c r="L325" s="2"/>
      <c r="M325" s="2"/>
      <c r="N325" s="2"/>
      <c r="O325" s="2"/>
    </row>
    <row r="326" spans="2:15" s="3" customFormat="1" x14ac:dyDescent="0.25">
      <c r="B326" s="2"/>
      <c r="C326" s="2"/>
      <c r="D326" s="4"/>
      <c r="I326" s="5"/>
      <c r="J326" s="2"/>
      <c r="K326" s="2"/>
      <c r="L326" s="2"/>
      <c r="M326" s="2"/>
      <c r="N326" s="2"/>
      <c r="O326" s="2"/>
    </row>
    <row r="327" spans="2:15" s="3" customFormat="1" x14ac:dyDescent="0.25">
      <c r="B327" s="2"/>
      <c r="C327" s="2"/>
      <c r="D327" s="4"/>
      <c r="I327" s="5"/>
      <c r="J327" s="2"/>
      <c r="K327" s="2"/>
      <c r="L327" s="2"/>
      <c r="M327" s="2"/>
      <c r="N327" s="2"/>
      <c r="O327" s="2"/>
    </row>
    <row r="328" spans="2:15" s="3" customFormat="1" x14ac:dyDescent="0.25">
      <c r="B328" s="2"/>
      <c r="C328" s="2"/>
      <c r="D328" s="4"/>
      <c r="I328" s="5"/>
      <c r="J328" s="2"/>
      <c r="K328" s="2"/>
      <c r="L328" s="2"/>
      <c r="M328" s="2"/>
      <c r="N328" s="2"/>
      <c r="O328" s="2"/>
    </row>
    <row r="329" spans="2:15" s="3" customFormat="1" x14ac:dyDescent="0.25">
      <c r="B329" s="2"/>
      <c r="C329" s="2"/>
      <c r="D329" s="4"/>
      <c r="I329" s="5"/>
      <c r="J329" s="2"/>
      <c r="K329" s="2"/>
      <c r="L329" s="2"/>
      <c r="M329" s="2"/>
      <c r="N329" s="2"/>
      <c r="O329" s="2"/>
    </row>
    <row r="330" spans="2:15" s="3" customFormat="1" x14ac:dyDescent="0.25">
      <c r="B330" s="2"/>
      <c r="C330" s="2"/>
      <c r="D330" s="4"/>
      <c r="I330" s="5"/>
      <c r="J330" s="2"/>
      <c r="K330" s="2"/>
      <c r="L330" s="2"/>
      <c r="M330" s="2"/>
      <c r="N330" s="2"/>
      <c r="O330" s="2"/>
    </row>
    <row r="331" spans="2:15" s="3" customFormat="1" x14ac:dyDescent="0.25">
      <c r="B331" s="2"/>
      <c r="C331" s="2"/>
      <c r="D331" s="4"/>
      <c r="I331" s="5"/>
      <c r="J331" s="2"/>
      <c r="K331" s="2"/>
      <c r="L331" s="2"/>
      <c r="M331" s="2"/>
      <c r="N331" s="2"/>
      <c r="O331" s="2"/>
    </row>
    <row r="332" spans="2:15" s="3" customFormat="1" x14ac:dyDescent="0.25">
      <c r="B332" s="2"/>
      <c r="C332" s="2"/>
      <c r="D332" s="4"/>
      <c r="I332" s="5"/>
      <c r="J332" s="2"/>
      <c r="K332" s="2"/>
      <c r="L332" s="2"/>
      <c r="M332" s="2"/>
      <c r="N332" s="2"/>
      <c r="O332" s="2"/>
    </row>
    <row r="333" spans="2:15" s="3" customFormat="1" x14ac:dyDescent="0.25">
      <c r="B333" s="2"/>
      <c r="C333" s="2"/>
      <c r="D333" s="4"/>
      <c r="I333" s="5"/>
      <c r="J333" s="2"/>
      <c r="K333" s="2"/>
      <c r="L333" s="2"/>
      <c r="M333" s="2"/>
      <c r="N333" s="2"/>
      <c r="O333" s="2"/>
    </row>
    <row r="334" spans="2:15" s="3" customFormat="1" x14ac:dyDescent="0.25">
      <c r="B334" s="2"/>
      <c r="C334" s="2"/>
      <c r="D334" s="4"/>
      <c r="I334" s="5"/>
      <c r="J334" s="2"/>
      <c r="K334" s="2"/>
      <c r="L334" s="2"/>
      <c r="M334" s="2"/>
      <c r="N334" s="2"/>
      <c r="O334" s="2"/>
    </row>
    <row r="335" spans="2:15" s="3" customFormat="1" x14ac:dyDescent="0.25">
      <c r="B335" s="2"/>
      <c r="C335" s="2"/>
      <c r="D335" s="4"/>
      <c r="I335" s="5"/>
      <c r="J335" s="2"/>
      <c r="K335" s="2"/>
      <c r="L335" s="2"/>
      <c r="M335" s="2"/>
      <c r="N335" s="2"/>
      <c r="O335" s="2"/>
    </row>
    <row r="336" spans="2:15" s="3" customFormat="1" x14ac:dyDescent="0.25">
      <c r="B336" s="2"/>
      <c r="C336" s="2"/>
      <c r="D336" s="4"/>
      <c r="I336" s="5"/>
      <c r="J336" s="2"/>
      <c r="K336" s="2"/>
      <c r="L336" s="2"/>
      <c r="M336" s="2"/>
      <c r="N336" s="2"/>
      <c r="O336" s="2"/>
    </row>
    <row r="337" spans="2:15" s="3" customFormat="1" x14ac:dyDescent="0.25">
      <c r="B337" s="2"/>
      <c r="C337" s="2"/>
      <c r="D337" s="4"/>
      <c r="I337" s="5"/>
      <c r="J337" s="2"/>
      <c r="K337" s="2"/>
      <c r="L337" s="2"/>
      <c r="M337" s="2"/>
      <c r="N337" s="2"/>
      <c r="O337" s="2"/>
    </row>
    <row r="338" spans="2:15" s="3" customFormat="1" x14ac:dyDescent="0.25">
      <c r="B338" s="2"/>
      <c r="C338" s="2"/>
      <c r="D338" s="4"/>
      <c r="I338" s="5"/>
      <c r="J338" s="2"/>
      <c r="K338" s="2"/>
      <c r="L338" s="2"/>
      <c r="M338" s="2"/>
      <c r="N338" s="2"/>
      <c r="O338" s="2"/>
    </row>
    <row r="339" spans="2:15" s="3" customFormat="1" x14ac:dyDescent="0.25">
      <c r="B339" s="2"/>
      <c r="C339" s="2"/>
      <c r="D339" s="4"/>
      <c r="I339" s="5"/>
      <c r="J339" s="2"/>
      <c r="K339" s="2"/>
      <c r="L339" s="2"/>
      <c r="M339" s="2"/>
      <c r="N339" s="2"/>
      <c r="O339" s="2"/>
    </row>
    <row r="340" spans="2:15" s="3" customFormat="1" x14ac:dyDescent="0.25">
      <c r="B340" s="2"/>
      <c r="C340" s="2"/>
      <c r="D340" s="4"/>
      <c r="I340" s="5"/>
      <c r="J340" s="2"/>
      <c r="K340" s="2"/>
      <c r="L340" s="2"/>
      <c r="M340" s="2"/>
      <c r="N340" s="2"/>
      <c r="O340" s="2"/>
    </row>
    <row r="341" spans="2:15" s="3" customFormat="1" x14ac:dyDescent="0.25">
      <c r="B341" s="2"/>
      <c r="C341" s="2"/>
      <c r="D341" s="4"/>
      <c r="I341" s="5"/>
      <c r="J341" s="2"/>
      <c r="K341" s="2"/>
      <c r="L341" s="2"/>
      <c r="M341" s="2"/>
      <c r="N341" s="2"/>
      <c r="O341" s="2"/>
    </row>
    <row r="342" spans="2:15" s="3" customFormat="1" x14ac:dyDescent="0.25">
      <c r="B342" s="2"/>
      <c r="C342" s="2"/>
      <c r="D342" s="4"/>
      <c r="I342" s="5"/>
      <c r="J342" s="2"/>
      <c r="K342" s="2"/>
      <c r="L342" s="2"/>
      <c r="M342" s="2"/>
      <c r="N342" s="2"/>
      <c r="O342" s="2"/>
    </row>
    <row r="343" spans="2:15" s="3" customFormat="1" x14ac:dyDescent="0.25">
      <c r="B343" s="2"/>
      <c r="C343" s="2"/>
      <c r="D343" s="4"/>
      <c r="I343" s="5"/>
      <c r="J343" s="2"/>
      <c r="K343" s="2"/>
      <c r="L343" s="2"/>
      <c r="M343" s="2"/>
      <c r="N343" s="2"/>
      <c r="O343" s="2"/>
    </row>
    <row r="344" spans="2:15" s="3" customFormat="1" x14ac:dyDescent="0.25">
      <c r="B344" s="2"/>
      <c r="C344" s="2"/>
      <c r="D344" s="4"/>
      <c r="I344" s="5"/>
      <c r="J344" s="2"/>
      <c r="K344" s="2"/>
      <c r="L344" s="2"/>
      <c r="M344" s="2"/>
      <c r="N344" s="2"/>
      <c r="O344" s="2"/>
    </row>
    <row r="345" spans="2:15" s="3" customFormat="1" x14ac:dyDescent="0.25">
      <c r="B345" s="2"/>
      <c r="C345" s="2"/>
      <c r="D345" s="4"/>
      <c r="I345" s="5"/>
      <c r="J345" s="2"/>
      <c r="K345" s="2"/>
      <c r="L345" s="2"/>
      <c r="M345" s="2"/>
      <c r="N345" s="2"/>
      <c r="O345" s="2"/>
    </row>
    <row r="346" spans="2:15" s="3" customFormat="1" x14ac:dyDescent="0.25">
      <c r="B346" s="2"/>
      <c r="C346" s="2"/>
      <c r="D346" s="4"/>
      <c r="I346" s="5"/>
      <c r="J346" s="2"/>
      <c r="K346" s="2"/>
      <c r="L346" s="2"/>
      <c r="M346" s="2"/>
      <c r="N346" s="2"/>
      <c r="O346" s="2"/>
    </row>
    <row r="347" spans="2:15" s="3" customFormat="1" x14ac:dyDescent="0.25">
      <c r="B347" s="2"/>
      <c r="C347" s="2"/>
      <c r="D347" s="4"/>
      <c r="I347" s="5"/>
      <c r="J347" s="2"/>
      <c r="K347" s="2"/>
      <c r="L347" s="2"/>
      <c r="M347" s="2"/>
      <c r="N347" s="2"/>
      <c r="O347" s="2"/>
    </row>
    <row r="348" spans="2:15" s="3" customFormat="1" x14ac:dyDescent="0.25">
      <c r="B348" s="2"/>
      <c r="C348" s="2"/>
      <c r="D348" s="4"/>
      <c r="I348" s="5"/>
      <c r="J348" s="2"/>
      <c r="K348" s="2"/>
      <c r="L348" s="2"/>
      <c r="M348" s="2"/>
      <c r="N348" s="2"/>
      <c r="O348" s="2"/>
    </row>
    <row r="349" spans="2:15" s="3" customFormat="1" x14ac:dyDescent="0.25">
      <c r="B349" s="2"/>
      <c r="C349" s="2"/>
      <c r="D349" s="4"/>
      <c r="I349" s="5"/>
      <c r="J349" s="2"/>
      <c r="K349" s="2"/>
      <c r="L349" s="2"/>
      <c r="M349" s="2"/>
      <c r="N349" s="2"/>
      <c r="O349" s="2"/>
    </row>
    <row r="350" spans="2:15" s="3" customFormat="1" x14ac:dyDescent="0.25">
      <c r="B350" s="2"/>
      <c r="C350" s="2"/>
      <c r="D350" s="4"/>
      <c r="I350" s="5"/>
      <c r="J350" s="2"/>
      <c r="K350" s="2"/>
      <c r="L350" s="2"/>
      <c r="M350" s="2"/>
      <c r="N350" s="2"/>
      <c r="O350" s="2"/>
    </row>
    <row r="351" spans="2:15" s="3" customFormat="1" x14ac:dyDescent="0.25">
      <c r="B351" s="2"/>
      <c r="C351" s="2"/>
      <c r="D351" s="4"/>
      <c r="I351" s="5"/>
      <c r="J351" s="2"/>
      <c r="K351" s="2"/>
      <c r="L351" s="2"/>
      <c r="M351" s="2"/>
      <c r="N351" s="2"/>
      <c r="O351" s="2"/>
    </row>
    <row r="352" spans="2:15" s="3" customFormat="1" x14ac:dyDescent="0.25">
      <c r="B352" s="2"/>
      <c r="C352" s="2"/>
      <c r="D352" s="4"/>
      <c r="I352" s="5"/>
      <c r="J352" s="2"/>
      <c r="K352" s="2"/>
      <c r="L352" s="2"/>
      <c r="M352" s="2"/>
      <c r="N352" s="2"/>
      <c r="O352" s="2"/>
    </row>
    <row r="353" spans="2:15" s="3" customFormat="1" x14ac:dyDescent="0.25">
      <c r="B353" s="2"/>
      <c r="C353" s="2"/>
      <c r="D353" s="4"/>
      <c r="I353" s="5"/>
      <c r="J353" s="2"/>
      <c r="K353" s="2"/>
      <c r="L353" s="2"/>
      <c r="M353" s="2"/>
      <c r="N353" s="2"/>
      <c r="O353" s="2"/>
    </row>
    <row r="354" spans="2:15" s="3" customFormat="1" x14ac:dyDescent="0.25">
      <c r="B354" s="2"/>
      <c r="C354" s="2"/>
      <c r="D354" s="4"/>
      <c r="I354" s="5"/>
      <c r="J354" s="2"/>
      <c r="K354" s="2"/>
      <c r="L354" s="2"/>
      <c r="M354" s="2"/>
      <c r="N354" s="2"/>
      <c r="O354" s="2"/>
    </row>
    <row r="355" spans="2:15" s="3" customFormat="1" x14ac:dyDescent="0.25">
      <c r="B355" s="2"/>
      <c r="C355" s="2"/>
      <c r="D355" s="4"/>
      <c r="I355" s="5"/>
      <c r="J355" s="2"/>
      <c r="K355" s="2"/>
      <c r="L355" s="2"/>
      <c r="M355" s="2"/>
      <c r="N355" s="2"/>
      <c r="O355" s="2"/>
    </row>
    <row r="356" spans="2:15" s="3" customFormat="1" x14ac:dyDescent="0.25">
      <c r="B356" s="2"/>
      <c r="C356" s="2"/>
      <c r="D356" s="4"/>
      <c r="I356" s="5"/>
      <c r="J356" s="2"/>
      <c r="K356" s="2"/>
      <c r="L356" s="2"/>
      <c r="M356" s="2"/>
      <c r="N356" s="2"/>
      <c r="O356" s="2"/>
    </row>
    <row r="357" spans="2:15" s="3" customFormat="1" x14ac:dyDescent="0.25">
      <c r="B357" s="2"/>
      <c r="C357" s="2"/>
      <c r="D357" s="4"/>
      <c r="I357" s="5"/>
      <c r="J357" s="2"/>
      <c r="K357" s="2"/>
      <c r="L357" s="2"/>
      <c r="M357" s="2"/>
      <c r="N357" s="2"/>
      <c r="O357" s="2"/>
    </row>
    <row r="358" spans="2:15" s="3" customFormat="1" x14ac:dyDescent="0.25">
      <c r="B358" s="2"/>
      <c r="C358" s="2"/>
      <c r="D358" s="4"/>
      <c r="I358" s="5"/>
      <c r="J358" s="2"/>
      <c r="K358" s="2"/>
      <c r="L358" s="2"/>
      <c r="M358" s="2"/>
      <c r="N358" s="2"/>
      <c r="O358" s="2"/>
    </row>
    <row r="359" spans="2:15" s="3" customFormat="1" x14ac:dyDescent="0.25">
      <c r="B359" s="2"/>
      <c r="C359" s="2"/>
      <c r="D359" s="4"/>
      <c r="I359" s="5"/>
      <c r="J359" s="2"/>
      <c r="K359" s="2"/>
      <c r="L359" s="2"/>
      <c r="M359" s="2"/>
      <c r="N359" s="2"/>
      <c r="O359" s="2"/>
    </row>
    <row r="360" spans="2:15" s="3" customFormat="1" x14ac:dyDescent="0.25">
      <c r="B360" s="2"/>
      <c r="C360" s="2"/>
      <c r="D360" s="4"/>
      <c r="I360" s="5"/>
      <c r="J360" s="2"/>
      <c r="K360" s="2"/>
      <c r="L360" s="2"/>
      <c r="M360" s="2"/>
      <c r="N360" s="2"/>
      <c r="O360" s="2"/>
    </row>
    <row r="361" spans="2:15" s="3" customFormat="1" x14ac:dyDescent="0.25">
      <c r="B361" s="2"/>
      <c r="C361" s="2"/>
      <c r="D361" s="4"/>
      <c r="I361" s="5"/>
      <c r="J361" s="2"/>
      <c r="K361" s="2"/>
      <c r="L361" s="2"/>
      <c r="M361" s="2"/>
      <c r="N361" s="2"/>
      <c r="O361" s="2"/>
    </row>
    <row r="362" spans="2:15" s="3" customFormat="1" x14ac:dyDescent="0.25">
      <c r="B362" s="2"/>
      <c r="C362" s="2"/>
      <c r="D362" s="4"/>
      <c r="I362" s="5"/>
      <c r="J362" s="2"/>
      <c r="K362" s="2"/>
      <c r="L362" s="2"/>
      <c r="M362" s="2"/>
      <c r="N362" s="2"/>
      <c r="O362" s="2"/>
    </row>
    <row r="363" spans="2:15" s="3" customFormat="1" x14ac:dyDescent="0.25">
      <c r="B363" s="2"/>
      <c r="C363" s="2"/>
      <c r="D363" s="4"/>
      <c r="I363" s="5"/>
      <c r="J363" s="2"/>
      <c r="K363" s="2"/>
      <c r="L363" s="2"/>
      <c r="M363" s="2"/>
      <c r="N363" s="2"/>
      <c r="O363" s="2"/>
    </row>
    <row r="364" spans="2:15" s="3" customFormat="1" x14ac:dyDescent="0.25">
      <c r="B364" s="2"/>
      <c r="C364" s="2"/>
      <c r="D364" s="4"/>
      <c r="I364" s="5"/>
      <c r="J364" s="2"/>
      <c r="K364" s="2"/>
      <c r="L364" s="2"/>
      <c r="M364" s="2"/>
      <c r="N364" s="2"/>
      <c r="O364" s="2"/>
    </row>
    <row r="365" spans="2:15" s="3" customFormat="1" x14ac:dyDescent="0.25">
      <c r="B365" s="2"/>
      <c r="C365" s="2"/>
      <c r="D365" s="4"/>
      <c r="I365" s="5"/>
      <c r="J365" s="2"/>
      <c r="K365" s="2"/>
      <c r="L365" s="2"/>
      <c r="M365" s="2"/>
      <c r="N365" s="2"/>
      <c r="O365" s="2"/>
    </row>
    <row r="366" spans="2:15" s="3" customFormat="1" x14ac:dyDescent="0.25">
      <c r="B366" s="2"/>
      <c r="C366" s="2"/>
      <c r="D366" s="4"/>
      <c r="I366" s="5"/>
      <c r="J366" s="2"/>
      <c r="K366" s="2"/>
      <c r="L366" s="2"/>
      <c r="M366" s="2"/>
      <c r="N366" s="2"/>
      <c r="O366" s="2"/>
    </row>
    <row r="367" spans="2:15" s="3" customFormat="1" x14ac:dyDescent="0.25">
      <c r="B367" s="2"/>
      <c r="C367" s="2"/>
      <c r="D367" s="4"/>
      <c r="I367" s="5"/>
      <c r="J367" s="2"/>
      <c r="K367" s="2"/>
      <c r="L367" s="2"/>
      <c r="M367" s="2"/>
      <c r="N367" s="2"/>
      <c r="O367" s="2"/>
    </row>
    <row r="368" spans="2:15" s="3" customFormat="1" x14ac:dyDescent="0.25">
      <c r="B368" s="2"/>
      <c r="C368" s="2"/>
      <c r="D368" s="4"/>
      <c r="I368" s="5"/>
      <c r="J368" s="2"/>
      <c r="K368" s="2"/>
      <c r="L368" s="2"/>
      <c r="M368" s="2"/>
      <c r="N368" s="2"/>
      <c r="O368" s="2"/>
    </row>
    <row r="369" spans="2:15" s="3" customFormat="1" x14ac:dyDescent="0.25">
      <c r="B369" s="2"/>
      <c r="C369" s="2"/>
      <c r="D369" s="4"/>
      <c r="I369" s="5"/>
      <c r="J369" s="2"/>
      <c r="K369" s="2"/>
      <c r="L369" s="2"/>
      <c r="M369" s="2"/>
      <c r="N369" s="2"/>
      <c r="O369" s="2"/>
    </row>
    <row r="370" spans="2:15" s="3" customFormat="1" x14ac:dyDescent="0.25">
      <c r="B370" s="2"/>
      <c r="C370" s="2"/>
      <c r="D370" s="4"/>
      <c r="I370" s="5"/>
      <c r="J370" s="2"/>
      <c r="K370" s="2"/>
      <c r="L370" s="2"/>
      <c r="M370" s="2"/>
      <c r="N370" s="2"/>
      <c r="O370" s="2"/>
    </row>
    <row r="371" spans="2:15" s="3" customFormat="1" x14ac:dyDescent="0.25">
      <c r="B371" s="2"/>
      <c r="C371" s="2"/>
      <c r="D371" s="4"/>
      <c r="I371" s="5"/>
      <c r="J371" s="2"/>
      <c r="K371" s="2"/>
      <c r="L371" s="2"/>
      <c r="M371" s="2"/>
      <c r="N371" s="2"/>
      <c r="O371" s="2"/>
    </row>
    <row r="372" spans="2:15" s="3" customFormat="1" x14ac:dyDescent="0.25">
      <c r="B372" s="2"/>
      <c r="C372" s="2"/>
      <c r="D372" s="4"/>
      <c r="I372" s="5"/>
      <c r="J372" s="2"/>
      <c r="K372" s="2"/>
      <c r="L372" s="2"/>
      <c r="M372" s="2"/>
      <c r="N372" s="2"/>
      <c r="O372" s="2"/>
    </row>
    <row r="373" spans="2:15" s="3" customFormat="1" x14ac:dyDescent="0.25">
      <c r="B373" s="2"/>
      <c r="C373" s="2"/>
      <c r="D373" s="4"/>
      <c r="I373" s="5"/>
      <c r="J373" s="2"/>
      <c r="K373" s="2"/>
      <c r="L373" s="2"/>
      <c r="M373" s="2"/>
      <c r="N373" s="2"/>
      <c r="O373" s="2"/>
    </row>
    <row r="374" spans="2:15" s="3" customFormat="1" x14ac:dyDescent="0.25">
      <c r="B374" s="2"/>
      <c r="C374" s="2"/>
      <c r="D374" s="4"/>
      <c r="I374" s="5"/>
      <c r="J374" s="2"/>
      <c r="K374" s="2"/>
      <c r="L374" s="2"/>
      <c r="M374" s="2"/>
      <c r="N374" s="2"/>
      <c r="O374" s="2"/>
    </row>
    <row r="375" spans="2:15" s="3" customFormat="1" x14ac:dyDescent="0.25">
      <c r="B375" s="2"/>
      <c r="C375" s="2"/>
      <c r="D375" s="4"/>
      <c r="I375" s="5"/>
      <c r="J375" s="2"/>
      <c r="K375" s="2"/>
      <c r="L375" s="2"/>
      <c r="M375" s="2"/>
      <c r="N375" s="2"/>
      <c r="O375" s="2"/>
    </row>
    <row r="376" spans="2:15" s="3" customFormat="1" x14ac:dyDescent="0.25">
      <c r="B376" s="2"/>
      <c r="C376" s="2"/>
      <c r="D376" s="4"/>
      <c r="I376" s="5"/>
      <c r="J376" s="2"/>
      <c r="K376" s="2"/>
      <c r="L376" s="2"/>
      <c r="M376" s="2"/>
      <c r="N376" s="2"/>
      <c r="O376" s="2"/>
    </row>
    <row r="377" spans="2:15" s="3" customFormat="1" x14ac:dyDescent="0.25">
      <c r="B377" s="2"/>
      <c r="C377" s="2"/>
      <c r="D377" s="4"/>
      <c r="I377" s="5"/>
      <c r="J377" s="2"/>
      <c r="K377" s="2"/>
      <c r="L377" s="2"/>
      <c r="M377" s="2"/>
      <c r="N377" s="2"/>
      <c r="O377" s="2"/>
    </row>
    <row r="378" spans="2:15" s="3" customFormat="1" x14ac:dyDescent="0.25">
      <c r="B378" s="2"/>
      <c r="C378" s="2"/>
      <c r="D378" s="4"/>
      <c r="I378" s="5"/>
      <c r="J378" s="2"/>
      <c r="K378" s="2"/>
      <c r="L378" s="2"/>
      <c r="M378" s="2"/>
      <c r="N378" s="2"/>
      <c r="O378" s="2"/>
    </row>
    <row r="379" spans="2:15" s="3" customFormat="1" x14ac:dyDescent="0.25">
      <c r="B379" s="2"/>
      <c r="C379" s="2"/>
      <c r="D379" s="4"/>
      <c r="I379" s="5"/>
      <c r="J379" s="2"/>
      <c r="K379" s="2"/>
      <c r="L379" s="2"/>
      <c r="M379" s="2"/>
      <c r="N379" s="2"/>
      <c r="O379" s="2"/>
    </row>
    <row r="380" spans="2:15" s="3" customFormat="1" x14ac:dyDescent="0.25">
      <c r="B380" s="2"/>
      <c r="C380" s="2"/>
      <c r="D380" s="4"/>
      <c r="I380" s="5"/>
      <c r="J380" s="2"/>
      <c r="K380" s="2"/>
      <c r="L380" s="2"/>
      <c r="M380" s="2"/>
      <c r="N380" s="2"/>
      <c r="O380" s="2"/>
    </row>
    <row r="381" spans="2:15" s="3" customFormat="1" x14ac:dyDescent="0.25">
      <c r="B381" s="2"/>
      <c r="C381" s="2"/>
      <c r="D381" s="4"/>
      <c r="I381" s="5"/>
      <c r="J381" s="2"/>
      <c r="K381" s="2"/>
      <c r="L381" s="2"/>
      <c r="M381" s="2"/>
      <c r="N381" s="2"/>
      <c r="O381" s="2"/>
    </row>
    <row r="382" spans="2:15" s="3" customFormat="1" x14ac:dyDescent="0.25">
      <c r="B382" s="2"/>
      <c r="C382" s="2"/>
      <c r="D382" s="4"/>
      <c r="I382" s="5"/>
      <c r="J382" s="2"/>
      <c r="K382" s="2"/>
      <c r="L382" s="2"/>
      <c r="M382" s="2"/>
      <c r="N382" s="2"/>
      <c r="O382" s="2"/>
    </row>
    <row r="383" spans="2:15" s="3" customFormat="1" x14ac:dyDescent="0.25">
      <c r="B383" s="2"/>
      <c r="C383" s="2"/>
      <c r="D383" s="4"/>
      <c r="I383" s="5"/>
      <c r="J383" s="2"/>
      <c r="K383" s="2"/>
      <c r="L383" s="2"/>
      <c r="M383" s="2"/>
      <c r="N383" s="2"/>
      <c r="O383" s="2"/>
    </row>
    <row r="384" spans="2:15" s="3" customFormat="1" x14ac:dyDescent="0.25">
      <c r="B384" s="2"/>
      <c r="C384" s="2"/>
      <c r="D384" s="4"/>
      <c r="I384" s="5"/>
      <c r="J384" s="2"/>
      <c r="K384" s="2"/>
      <c r="L384" s="2"/>
      <c r="M384" s="2"/>
      <c r="N384" s="2"/>
      <c r="O384" s="2"/>
    </row>
    <row r="385" spans="2:15" s="3" customFormat="1" x14ac:dyDescent="0.25">
      <c r="B385" s="2"/>
      <c r="C385" s="2"/>
      <c r="D385" s="4"/>
      <c r="I385" s="5"/>
      <c r="J385" s="2"/>
      <c r="K385" s="2"/>
      <c r="L385" s="2"/>
      <c r="M385" s="2"/>
      <c r="N385" s="2"/>
      <c r="O385" s="2"/>
    </row>
    <row r="386" spans="2:15" s="3" customFormat="1" x14ac:dyDescent="0.25">
      <c r="B386" s="2"/>
      <c r="C386" s="2"/>
      <c r="D386" s="4"/>
      <c r="I386" s="5"/>
      <c r="J386" s="2"/>
      <c r="K386" s="2"/>
      <c r="L386" s="2"/>
      <c r="M386" s="2"/>
      <c r="N386" s="2"/>
      <c r="O386" s="2"/>
    </row>
    <row r="387" spans="2:15" s="3" customFormat="1" x14ac:dyDescent="0.25">
      <c r="B387" s="2"/>
      <c r="C387" s="2"/>
      <c r="D387" s="4"/>
      <c r="I387" s="5"/>
      <c r="J387" s="2"/>
      <c r="K387" s="2"/>
      <c r="L387" s="2"/>
      <c r="M387" s="2"/>
      <c r="N387" s="2"/>
      <c r="O387" s="2"/>
    </row>
    <row r="388" spans="2:15" s="3" customFormat="1" x14ac:dyDescent="0.25">
      <c r="B388" s="2"/>
      <c r="C388" s="2"/>
      <c r="D388" s="4"/>
      <c r="I388" s="5"/>
      <c r="J388" s="2"/>
      <c r="K388" s="2"/>
      <c r="L388" s="2"/>
      <c r="M388" s="2"/>
      <c r="N388" s="2"/>
      <c r="O388" s="2"/>
    </row>
    <row r="389" spans="2:15" s="3" customFormat="1" x14ac:dyDescent="0.25">
      <c r="B389" s="2"/>
      <c r="C389" s="2"/>
      <c r="D389" s="4"/>
      <c r="I389" s="5"/>
      <c r="J389" s="2"/>
      <c r="K389" s="2"/>
      <c r="L389" s="2"/>
      <c r="M389" s="2"/>
      <c r="N389" s="2"/>
      <c r="O389" s="2"/>
    </row>
    <row r="390" spans="2:15" s="3" customFormat="1" x14ac:dyDescent="0.25">
      <c r="B390" s="2"/>
      <c r="C390" s="2"/>
      <c r="D390" s="4"/>
      <c r="I390" s="5"/>
      <c r="J390" s="2"/>
      <c r="K390" s="2"/>
      <c r="L390" s="2"/>
      <c r="M390" s="2"/>
      <c r="N390" s="2"/>
      <c r="O390" s="2"/>
    </row>
    <row r="391" spans="2:15" s="3" customFormat="1" x14ac:dyDescent="0.25">
      <c r="B391" s="2"/>
      <c r="C391" s="2"/>
      <c r="D391" s="4"/>
      <c r="I391" s="5"/>
      <c r="J391" s="2"/>
      <c r="K391" s="2"/>
      <c r="L391" s="2"/>
      <c r="M391" s="2"/>
      <c r="N391" s="2"/>
      <c r="O391" s="2"/>
    </row>
    <row r="392" spans="2:15" s="3" customFormat="1" x14ac:dyDescent="0.25">
      <c r="B392" s="2"/>
      <c r="C392" s="2"/>
      <c r="D392" s="4"/>
      <c r="I392" s="5"/>
      <c r="J392" s="2"/>
      <c r="K392" s="2"/>
      <c r="L392" s="2"/>
      <c r="M392" s="2"/>
      <c r="N392" s="2"/>
      <c r="O392" s="2"/>
    </row>
    <row r="393" spans="2:15" s="3" customFormat="1" x14ac:dyDescent="0.25">
      <c r="B393" s="2"/>
      <c r="C393" s="2"/>
      <c r="D393" s="4"/>
      <c r="I393" s="5"/>
      <c r="J393" s="2"/>
      <c r="K393" s="2"/>
      <c r="L393" s="2"/>
      <c r="M393" s="2"/>
      <c r="N393" s="2"/>
      <c r="O393" s="2"/>
    </row>
    <row r="394" spans="2:15" s="3" customFormat="1" x14ac:dyDescent="0.25">
      <c r="B394" s="2"/>
      <c r="C394" s="2"/>
      <c r="D394" s="4"/>
      <c r="I394" s="5"/>
      <c r="J394" s="2"/>
      <c r="K394" s="2"/>
      <c r="L394" s="2"/>
      <c r="M394" s="2"/>
      <c r="N394" s="2"/>
      <c r="O394" s="2"/>
    </row>
    <row r="395" spans="2:15" s="3" customFormat="1" x14ac:dyDescent="0.25">
      <c r="B395" s="2"/>
      <c r="C395" s="2"/>
      <c r="D395" s="4"/>
      <c r="I395" s="5"/>
      <c r="J395" s="2"/>
      <c r="K395" s="2"/>
      <c r="L395" s="2"/>
      <c r="M395" s="2"/>
      <c r="N395" s="2"/>
      <c r="O395" s="2"/>
    </row>
    <row r="396" spans="2:15" s="3" customFormat="1" x14ac:dyDescent="0.25">
      <c r="B396" s="2"/>
      <c r="C396" s="2"/>
      <c r="D396" s="4"/>
      <c r="I396" s="5"/>
      <c r="J396" s="2"/>
      <c r="K396" s="2"/>
      <c r="L396" s="2"/>
      <c r="M396" s="2"/>
      <c r="N396" s="2"/>
      <c r="O396" s="2"/>
    </row>
    <row r="397" spans="2:15" s="3" customFormat="1" x14ac:dyDescent="0.25">
      <c r="B397" s="2"/>
      <c r="C397" s="2"/>
      <c r="D397" s="4"/>
      <c r="I397" s="5"/>
      <c r="J397" s="2"/>
      <c r="K397" s="2"/>
      <c r="L397" s="2"/>
      <c r="M397" s="2"/>
      <c r="N397" s="2"/>
      <c r="O397" s="2"/>
    </row>
    <row r="398" spans="2:15" s="3" customFormat="1" x14ac:dyDescent="0.25">
      <c r="B398" s="2"/>
      <c r="C398" s="2"/>
      <c r="D398" s="4"/>
      <c r="I398" s="5"/>
      <c r="J398" s="2"/>
      <c r="K398" s="2"/>
      <c r="L398" s="2"/>
      <c r="M398" s="2"/>
      <c r="N398" s="2"/>
      <c r="O398" s="2"/>
    </row>
    <row r="399" spans="2:15" s="3" customFormat="1" x14ac:dyDescent="0.25">
      <c r="B399" s="2"/>
      <c r="C399" s="2"/>
      <c r="D399" s="4"/>
      <c r="I399" s="5"/>
      <c r="J399" s="2"/>
      <c r="K399" s="2"/>
      <c r="L399" s="2"/>
      <c r="M399" s="2"/>
      <c r="N399" s="2"/>
      <c r="O399" s="2"/>
    </row>
    <row r="400" spans="2:15" s="3" customFormat="1" x14ac:dyDescent="0.25">
      <c r="B400" s="2"/>
      <c r="C400" s="2"/>
      <c r="D400" s="4"/>
      <c r="I400" s="5"/>
      <c r="J400" s="2"/>
      <c r="K400" s="2"/>
      <c r="L400" s="2"/>
      <c r="M400" s="2"/>
      <c r="N400" s="2"/>
      <c r="O400" s="2"/>
    </row>
    <row r="401" spans="2:15" s="3" customFormat="1" x14ac:dyDescent="0.25">
      <c r="B401" s="2"/>
      <c r="C401" s="2"/>
      <c r="D401" s="4"/>
      <c r="I401" s="5"/>
      <c r="J401" s="2"/>
      <c r="K401" s="2"/>
      <c r="L401" s="2"/>
      <c r="M401" s="2"/>
      <c r="N401" s="2"/>
      <c r="O401" s="2"/>
    </row>
    <row r="402" spans="2:15" s="3" customFormat="1" x14ac:dyDescent="0.25">
      <c r="B402" s="2"/>
      <c r="C402" s="2"/>
      <c r="D402" s="4"/>
      <c r="I402" s="5"/>
      <c r="J402" s="2"/>
      <c r="K402" s="2"/>
      <c r="L402" s="2"/>
      <c r="M402" s="2"/>
      <c r="N402" s="2"/>
      <c r="O402" s="2"/>
    </row>
    <row r="403" spans="2:15" s="3" customFormat="1" x14ac:dyDescent="0.25">
      <c r="B403" s="2"/>
      <c r="C403" s="2"/>
      <c r="D403" s="4"/>
      <c r="I403" s="5"/>
      <c r="J403" s="2"/>
      <c r="K403" s="2"/>
      <c r="L403" s="2"/>
      <c r="M403" s="2"/>
      <c r="N403" s="2"/>
      <c r="O403" s="2"/>
    </row>
    <row r="404" spans="2:15" s="3" customFormat="1" x14ac:dyDescent="0.25">
      <c r="B404" s="2"/>
      <c r="C404" s="2"/>
      <c r="D404" s="4"/>
      <c r="I404" s="5"/>
      <c r="J404" s="2"/>
      <c r="K404" s="2"/>
      <c r="L404" s="2"/>
      <c r="M404" s="2"/>
      <c r="N404" s="2"/>
      <c r="O404" s="2"/>
    </row>
    <row r="405" spans="2:15" s="3" customFormat="1" x14ac:dyDescent="0.25">
      <c r="B405" s="2"/>
      <c r="C405" s="2"/>
      <c r="D405" s="4"/>
      <c r="I405" s="5"/>
      <c r="J405" s="2"/>
      <c r="K405" s="2"/>
      <c r="L405" s="2"/>
      <c r="M405" s="2"/>
      <c r="N405" s="2"/>
      <c r="O405" s="2"/>
    </row>
    <row r="406" spans="2:15" s="3" customFormat="1" x14ac:dyDescent="0.25">
      <c r="B406" s="2"/>
      <c r="C406" s="2"/>
      <c r="D406" s="4"/>
      <c r="I406" s="5"/>
      <c r="J406" s="2"/>
      <c r="K406" s="2"/>
      <c r="L406" s="2"/>
      <c r="M406" s="2"/>
      <c r="N406" s="2"/>
      <c r="O406" s="2"/>
    </row>
    <row r="407" spans="2:15" s="3" customFormat="1" x14ac:dyDescent="0.25">
      <c r="B407" s="2"/>
      <c r="C407" s="2"/>
      <c r="D407" s="4"/>
      <c r="I407" s="5"/>
      <c r="J407" s="2"/>
      <c r="K407" s="2"/>
      <c r="L407" s="2"/>
      <c r="M407" s="2"/>
      <c r="N407" s="2"/>
      <c r="O407" s="2"/>
    </row>
    <row r="408" spans="2:15" s="3" customFormat="1" x14ac:dyDescent="0.25">
      <c r="B408" s="2"/>
      <c r="C408" s="2"/>
      <c r="D408" s="4"/>
      <c r="I408" s="5"/>
      <c r="J408" s="2"/>
      <c r="K408" s="2"/>
      <c r="L408" s="2"/>
      <c r="M408" s="2"/>
      <c r="N408" s="2"/>
      <c r="O408" s="2"/>
    </row>
    <row r="409" spans="2:15" s="3" customFormat="1" x14ac:dyDescent="0.25">
      <c r="B409" s="2"/>
      <c r="C409" s="2"/>
      <c r="D409" s="4"/>
      <c r="I409" s="5"/>
      <c r="J409" s="2"/>
      <c r="K409" s="2"/>
      <c r="L409" s="2"/>
      <c r="M409" s="2"/>
      <c r="N409" s="2"/>
      <c r="O409" s="2"/>
    </row>
    <row r="410" spans="2:15" s="3" customFormat="1" x14ac:dyDescent="0.25">
      <c r="B410" s="2"/>
      <c r="C410" s="2"/>
      <c r="D410" s="4"/>
      <c r="I410" s="5"/>
      <c r="J410" s="2"/>
      <c r="K410" s="2"/>
      <c r="L410" s="2"/>
      <c r="M410" s="2"/>
      <c r="N410" s="2"/>
      <c r="O410" s="2"/>
    </row>
    <row r="411" spans="2:15" s="3" customFormat="1" x14ac:dyDescent="0.25">
      <c r="B411" s="2"/>
      <c r="C411" s="2"/>
      <c r="D411" s="4"/>
      <c r="I411" s="5"/>
      <c r="J411" s="2"/>
      <c r="K411" s="2"/>
      <c r="L411" s="2"/>
      <c r="M411" s="2"/>
      <c r="N411" s="2"/>
      <c r="O411" s="2"/>
    </row>
    <row r="412" spans="2:15" s="3" customFormat="1" x14ac:dyDescent="0.25">
      <c r="B412" s="2"/>
      <c r="C412" s="2"/>
      <c r="D412" s="4"/>
      <c r="I412" s="5"/>
      <c r="J412" s="2"/>
      <c r="K412" s="2"/>
      <c r="L412" s="2"/>
      <c r="M412" s="2"/>
      <c r="N412" s="2"/>
      <c r="O412" s="2"/>
    </row>
    <row r="413" spans="2:15" s="3" customFormat="1" x14ac:dyDescent="0.25">
      <c r="B413" s="2"/>
      <c r="C413" s="2"/>
      <c r="D413" s="4"/>
      <c r="I413" s="5"/>
      <c r="J413" s="2"/>
      <c r="K413" s="2"/>
      <c r="L413" s="2"/>
      <c r="M413" s="2"/>
      <c r="N413" s="2"/>
      <c r="O413" s="2"/>
    </row>
    <row r="414" spans="2:15" s="3" customFormat="1" x14ac:dyDescent="0.25">
      <c r="B414" s="2"/>
      <c r="C414" s="2"/>
      <c r="D414" s="4"/>
      <c r="I414" s="5"/>
      <c r="J414" s="2"/>
      <c r="K414" s="2"/>
      <c r="L414" s="2"/>
      <c r="M414" s="2"/>
      <c r="N414" s="2"/>
      <c r="O414" s="2"/>
    </row>
    <row r="415" spans="2:15" s="3" customFormat="1" x14ac:dyDescent="0.25">
      <c r="B415" s="2"/>
      <c r="C415" s="2"/>
      <c r="D415" s="4"/>
      <c r="I415" s="5"/>
      <c r="J415" s="2"/>
      <c r="K415" s="2"/>
      <c r="L415" s="2"/>
      <c r="M415" s="2"/>
      <c r="N415" s="2"/>
      <c r="O415" s="2"/>
    </row>
    <row r="416" spans="2:15" s="3" customFormat="1" x14ac:dyDescent="0.25">
      <c r="B416" s="2"/>
      <c r="C416" s="2"/>
      <c r="D416" s="4"/>
      <c r="I416" s="5"/>
      <c r="J416" s="2"/>
      <c r="K416" s="2"/>
      <c r="L416" s="2"/>
      <c r="M416" s="2"/>
      <c r="N416" s="2"/>
      <c r="O416" s="2"/>
    </row>
    <row r="417" spans="2:15" s="3" customFormat="1" x14ac:dyDescent="0.25">
      <c r="B417" s="2"/>
      <c r="C417" s="2"/>
      <c r="D417" s="4"/>
      <c r="I417" s="5"/>
      <c r="J417" s="2"/>
      <c r="K417" s="2"/>
      <c r="L417" s="2"/>
      <c r="M417" s="2"/>
      <c r="N417" s="2"/>
      <c r="O417" s="2"/>
    </row>
    <row r="418" spans="2:15" s="3" customFormat="1" x14ac:dyDescent="0.25">
      <c r="B418" s="2"/>
      <c r="C418" s="2"/>
      <c r="D418" s="4"/>
      <c r="I418" s="5"/>
      <c r="J418" s="2"/>
      <c r="K418" s="2"/>
      <c r="L418" s="2"/>
      <c r="M418" s="2"/>
      <c r="N418" s="2"/>
      <c r="O418" s="2"/>
    </row>
    <row r="419" spans="2:15" s="3" customFormat="1" x14ac:dyDescent="0.25">
      <c r="B419" s="2"/>
      <c r="C419" s="2"/>
      <c r="D419" s="4"/>
      <c r="I419" s="5"/>
      <c r="J419" s="2"/>
      <c r="K419" s="2"/>
      <c r="L419" s="2"/>
      <c r="M419" s="2"/>
      <c r="N419" s="2"/>
      <c r="O419" s="2"/>
    </row>
    <row r="420" spans="2:15" s="3" customFormat="1" x14ac:dyDescent="0.25">
      <c r="B420" s="2"/>
      <c r="C420" s="2"/>
      <c r="D420" s="4"/>
      <c r="I420" s="5"/>
      <c r="J420" s="2"/>
      <c r="K420" s="2"/>
      <c r="L420" s="2"/>
      <c r="M420" s="2"/>
      <c r="N420" s="2"/>
      <c r="O420" s="2"/>
    </row>
    <row r="421" spans="2:15" s="3" customFormat="1" x14ac:dyDescent="0.25">
      <c r="B421" s="2"/>
      <c r="C421" s="2"/>
      <c r="D421" s="4"/>
      <c r="I421" s="5"/>
      <c r="J421" s="2"/>
      <c r="K421" s="2"/>
      <c r="L421" s="2"/>
      <c r="M421" s="2"/>
      <c r="N421" s="2"/>
      <c r="O421" s="2"/>
    </row>
    <row r="422" spans="2:15" s="3" customFormat="1" x14ac:dyDescent="0.25">
      <c r="B422" s="2"/>
      <c r="C422" s="2"/>
      <c r="D422" s="4"/>
      <c r="I422" s="5"/>
      <c r="J422" s="2"/>
      <c r="K422" s="2"/>
      <c r="L422" s="2"/>
      <c r="M422" s="2"/>
      <c r="N422" s="2"/>
      <c r="O422" s="2"/>
    </row>
    <row r="423" spans="2:15" s="3" customFormat="1" x14ac:dyDescent="0.25">
      <c r="B423" s="2"/>
      <c r="C423" s="2"/>
      <c r="D423" s="4"/>
      <c r="I423" s="5"/>
      <c r="J423" s="2"/>
      <c r="K423" s="2"/>
      <c r="L423" s="2"/>
      <c r="M423" s="2"/>
      <c r="N423" s="2"/>
      <c r="O423" s="2"/>
    </row>
    <row r="424" spans="2:15" s="3" customFormat="1" x14ac:dyDescent="0.25">
      <c r="B424" s="2"/>
      <c r="C424" s="2"/>
      <c r="D424" s="4"/>
      <c r="I424" s="5"/>
      <c r="J424" s="2"/>
      <c r="K424" s="2"/>
      <c r="L424" s="2"/>
      <c r="M424" s="2"/>
      <c r="N424" s="2"/>
      <c r="O424" s="2"/>
    </row>
    <row r="425" spans="2:15" s="3" customFormat="1" x14ac:dyDescent="0.25">
      <c r="B425" s="2"/>
      <c r="C425" s="2"/>
      <c r="D425" s="4"/>
      <c r="I425" s="5"/>
      <c r="J425" s="2"/>
      <c r="K425" s="2"/>
      <c r="L425" s="2"/>
      <c r="M425" s="2"/>
      <c r="N425" s="2"/>
      <c r="O425" s="2"/>
    </row>
    <row r="426" spans="2:15" s="3" customFormat="1" x14ac:dyDescent="0.25">
      <c r="B426" s="2"/>
      <c r="C426" s="2"/>
      <c r="D426" s="4"/>
      <c r="I426" s="5"/>
      <c r="J426" s="2"/>
      <c r="K426" s="2"/>
      <c r="L426" s="2"/>
      <c r="M426" s="2"/>
      <c r="N426" s="2"/>
      <c r="O426" s="2"/>
    </row>
    <row r="427" spans="2:15" s="3" customFormat="1" x14ac:dyDescent="0.25">
      <c r="B427" s="2"/>
      <c r="C427" s="2"/>
      <c r="D427" s="4"/>
      <c r="I427" s="5"/>
      <c r="J427" s="2"/>
      <c r="K427" s="2"/>
      <c r="L427" s="2"/>
      <c r="M427" s="2"/>
      <c r="N427" s="2"/>
      <c r="O427" s="2"/>
    </row>
    <row r="428" spans="2:15" s="3" customFormat="1" x14ac:dyDescent="0.25">
      <c r="B428" s="2"/>
      <c r="C428" s="2"/>
      <c r="D428" s="4"/>
      <c r="I428" s="5"/>
      <c r="J428" s="2"/>
      <c r="K428" s="2"/>
      <c r="L428" s="2"/>
      <c r="M428" s="2"/>
      <c r="N428" s="2"/>
      <c r="O428" s="2"/>
    </row>
    <row r="429" spans="2:15" s="3" customFormat="1" x14ac:dyDescent="0.25">
      <c r="B429" s="2"/>
      <c r="C429" s="2"/>
      <c r="D429" s="4"/>
      <c r="I429" s="5"/>
      <c r="J429" s="2"/>
      <c r="K429" s="2"/>
      <c r="L429" s="2"/>
      <c r="M429" s="2"/>
      <c r="N429" s="2"/>
      <c r="O429" s="2"/>
    </row>
    <row r="430" spans="2:15" s="3" customFormat="1" x14ac:dyDescent="0.25">
      <c r="B430" s="2"/>
      <c r="C430" s="2"/>
      <c r="D430" s="4"/>
      <c r="I430" s="5"/>
      <c r="J430" s="2"/>
      <c r="K430" s="2"/>
      <c r="L430" s="2"/>
      <c r="M430" s="2"/>
      <c r="N430" s="2"/>
      <c r="O430" s="2"/>
    </row>
    <row r="431" spans="2:15" s="3" customFormat="1" x14ac:dyDescent="0.25">
      <c r="B431" s="2"/>
      <c r="C431" s="2"/>
      <c r="D431" s="4"/>
      <c r="I431" s="5"/>
      <c r="J431" s="2"/>
      <c r="K431" s="2"/>
      <c r="L431" s="2"/>
      <c r="M431" s="2"/>
      <c r="N431" s="2"/>
      <c r="O431" s="2"/>
    </row>
    <row r="432" spans="2:15" s="3" customFormat="1" x14ac:dyDescent="0.25">
      <c r="B432" s="2"/>
      <c r="C432" s="2"/>
      <c r="D432" s="4"/>
      <c r="I432" s="5"/>
      <c r="J432" s="2"/>
      <c r="K432" s="2"/>
      <c r="L432" s="2"/>
      <c r="M432" s="2"/>
      <c r="N432" s="2"/>
      <c r="O432" s="2"/>
    </row>
    <row r="433" spans="2:15" s="3" customFormat="1" x14ac:dyDescent="0.25">
      <c r="B433" s="2"/>
      <c r="C433" s="2"/>
      <c r="D433" s="4"/>
      <c r="I433" s="5"/>
      <c r="J433" s="2"/>
      <c r="K433" s="2"/>
      <c r="L433" s="2"/>
      <c r="M433" s="2"/>
      <c r="N433" s="2"/>
      <c r="O433" s="2"/>
    </row>
    <row r="434" spans="2:15" s="3" customFormat="1" x14ac:dyDescent="0.25">
      <c r="B434" s="2"/>
      <c r="C434" s="2"/>
      <c r="D434" s="4"/>
      <c r="I434" s="5"/>
      <c r="J434" s="2"/>
      <c r="K434" s="2"/>
      <c r="L434" s="2"/>
      <c r="M434" s="2"/>
      <c r="N434" s="2"/>
      <c r="O434" s="2"/>
    </row>
    <row r="435" spans="2:15" s="3" customFormat="1" x14ac:dyDescent="0.25">
      <c r="B435" s="2"/>
      <c r="C435" s="2"/>
      <c r="D435" s="4"/>
      <c r="I435" s="5"/>
      <c r="J435" s="2"/>
      <c r="K435" s="2"/>
      <c r="L435" s="2"/>
      <c r="M435" s="2"/>
      <c r="N435" s="2"/>
      <c r="O435" s="2"/>
    </row>
    <row r="436" spans="2:15" s="3" customFormat="1" x14ac:dyDescent="0.25">
      <c r="B436" s="2"/>
      <c r="C436" s="2"/>
      <c r="D436" s="4"/>
      <c r="I436" s="5"/>
      <c r="J436" s="2"/>
      <c r="K436" s="2"/>
      <c r="L436" s="2"/>
      <c r="M436" s="2"/>
      <c r="N436" s="2"/>
      <c r="O436" s="2"/>
    </row>
    <row r="437" spans="2:15" s="3" customFormat="1" x14ac:dyDescent="0.25">
      <c r="B437" s="2"/>
      <c r="C437" s="2"/>
      <c r="D437" s="4"/>
      <c r="I437" s="5"/>
      <c r="J437" s="2"/>
      <c r="K437" s="2"/>
      <c r="L437" s="2"/>
      <c r="M437" s="2"/>
      <c r="N437" s="2"/>
      <c r="O437" s="2"/>
    </row>
    <row r="438" spans="2:15" s="3" customFormat="1" x14ac:dyDescent="0.25">
      <c r="B438" s="2"/>
      <c r="C438" s="2"/>
      <c r="D438" s="4"/>
      <c r="I438" s="5"/>
      <c r="J438" s="2"/>
      <c r="K438" s="2"/>
      <c r="L438" s="2"/>
      <c r="M438" s="2"/>
      <c r="N438" s="2"/>
      <c r="O438" s="2"/>
    </row>
    <row r="439" spans="2:15" s="3" customFormat="1" x14ac:dyDescent="0.25">
      <c r="B439" s="2"/>
      <c r="C439" s="2"/>
      <c r="D439" s="4"/>
      <c r="I439" s="5"/>
      <c r="J439" s="2"/>
      <c r="K439" s="2"/>
      <c r="L439" s="2"/>
      <c r="M439" s="2"/>
      <c r="N439" s="2"/>
      <c r="O439" s="2"/>
    </row>
    <row r="440" spans="2:15" s="3" customFormat="1" x14ac:dyDescent="0.25">
      <c r="B440" s="2"/>
      <c r="C440" s="2"/>
      <c r="D440" s="4"/>
      <c r="I440" s="5"/>
      <c r="J440" s="2"/>
      <c r="K440" s="2"/>
      <c r="L440" s="2"/>
      <c r="M440" s="2"/>
      <c r="N440" s="2"/>
      <c r="O440" s="2"/>
    </row>
    <row r="441" spans="2:15" s="3" customFormat="1" x14ac:dyDescent="0.25">
      <c r="B441" s="2"/>
      <c r="C441" s="2"/>
      <c r="D441" s="4"/>
      <c r="I441" s="5"/>
      <c r="J441" s="2"/>
      <c r="K441" s="2"/>
      <c r="L441" s="2"/>
      <c r="M441" s="2"/>
      <c r="N441" s="2"/>
      <c r="O441" s="2"/>
    </row>
    <row r="442" spans="2:15" s="3" customFormat="1" x14ac:dyDescent="0.25">
      <c r="B442" s="2"/>
      <c r="C442" s="2"/>
      <c r="D442" s="4"/>
      <c r="I442" s="5"/>
      <c r="J442" s="2"/>
      <c r="K442" s="2"/>
      <c r="L442" s="2"/>
      <c r="M442" s="2"/>
      <c r="N442" s="2"/>
      <c r="O442" s="2"/>
    </row>
    <row r="443" spans="2:15" s="3" customFormat="1" x14ac:dyDescent="0.25">
      <c r="B443" s="2"/>
      <c r="C443" s="2"/>
      <c r="D443" s="4"/>
      <c r="I443" s="5"/>
      <c r="J443" s="2"/>
      <c r="K443" s="2"/>
      <c r="L443" s="2"/>
      <c r="M443" s="2"/>
      <c r="N443" s="2"/>
      <c r="O443" s="2"/>
    </row>
    <row r="444" spans="2:15" s="3" customFormat="1" x14ac:dyDescent="0.25">
      <c r="B444" s="2"/>
      <c r="C444" s="2"/>
      <c r="D444" s="4"/>
      <c r="I444" s="5"/>
      <c r="J444" s="2"/>
      <c r="K444" s="2"/>
      <c r="L444" s="2"/>
      <c r="M444" s="2"/>
      <c r="N444" s="2"/>
      <c r="O444" s="2"/>
    </row>
    <row r="445" spans="2:15" s="3" customFormat="1" x14ac:dyDescent="0.25">
      <c r="B445" s="2"/>
      <c r="C445" s="2"/>
      <c r="D445" s="4"/>
      <c r="I445" s="5"/>
      <c r="J445" s="2"/>
      <c r="K445" s="2"/>
      <c r="L445" s="2"/>
      <c r="M445" s="2"/>
      <c r="N445" s="2"/>
      <c r="O445" s="2"/>
    </row>
    <row r="446" spans="2:15" s="3" customFormat="1" x14ac:dyDescent="0.25">
      <c r="B446" s="2"/>
      <c r="C446" s="2"/>
      <c r="D446" s="4"/>
      <c r="I446" s="5"/>
      <c r="J446" s="2"/>
      <c r="K446" s="2"/>
      <c r="L446" s="2"/>
      <c r="M446" s="2"/>
      <c r="N446" s="2"/>
      <c r="O446" s="2"/>
    </row>
    <row r="447" spans="2:15" s="3" customFormat="1" x14ac:dyDescent="0.25">
      <c r="B447" s="2"/>
      <c r="C447" s="2"/>
      <c r="D447" s="4"/>
      <c r="I447" s="5"/>
      <c r="J447" s="2"/>
      <c r="K447" s="2"/>
      <c r="L447" s="2"/>
      <c r="M447" s="2"/>
      <c r="N447" s="2"/>
      <c r="O447" s="2"/>
    </row>
    <row r="448" spans="2:15" s="3" customFormat="1" x14ac:dyDescent="0.25">
      <c r="B448" s="2"/>
      <c r="C448" s="2"/>
      <c r="D448" s="4"/>
      <c r="I448" s="5"/>
      <c r="J448" s="2"/>
      <c r="K448" s="2"/>
      <c r="L448" s="2"/>
      <c r="M448" s="2"/>
      <c r="N448" s="2"/>
      <c r="O448" s="2"/>
    </row>
    <row r="449" spans="2:15" s="3" customFormat="1" x14ac:dyDescent="0.25">
      <c r="B449" s="2"/>
      <c r="C449" s="2"/>
      <c r="D449" s="4"/>
      <c r="I449" s="5"/>
      <c r="J449" s="2"/>
      <c r="K449" s="2"/>
      <c r="L449" s="2"/>
      <c r="M449" s="2"/>
      <c r="N449" s="2"/>
      <c r="O449" s="2"/>
    </row>
    <row r="450" spans="2:15" s="3" customFormat="1" x14ac:dyDescent="0.25">
      <c r="B450" s="2"/>
      <c r="C450" s="2"/>
      <c r="D450" s="4"/>
      <c r="I450" s="5"/>
      <c r="J450" s="2"/>
      <c r="K450" s="2"/>
      <c r="L450" s="2"/>
      <c r="M450" s="2"/>
      <c r="N450" s="2"/>
      <c r="O450" s="2"/>
    </row>
    <row r="451" spans="2:15" s="3" customFormat="1" x14ac:dyDescent="0.25">
      <c r="B451" s="2"/>
      <c r="C451" s="2"/>
      <c r="D451" s="4"/>
      <c r="I451" s="5"/>
      <c r="J451" s="2"/>
      <c r="K451" s="2"/>
      <c r="L451" s="2"/>
      <c r="M451" s="2"/>
      <c r="N451" s="2"/>
      <c r="O451" s="2"/>
    </row>
    <row r="452" spans="2:15" s="3" customFormat="1" x14ac:dyDescent="0.25">
      <c r="B452" s="2"/>
      <c r="C452" s="2"/>
      <c r="D452" s="4"/>
      <c r="I452" s="5"/>
      <c r="J452" s="2"/>
      <c r="K452" s="2"/>
      <c r="L452" s="2"/>
      <c r="M452" s="2"/>
      <c r="N452" s="2"/>
      <c r="O452" s="2"/>
    </row>
    <row r="453" spans="2:15" s="3" customFormat="1" x14ac:dyDescent="0.25">
      <c r="B453" s="2"/>
      <c r="C453" s="2"/>
      <c r="D453" s="4"/>
      <c r="I453" s="5"/>
      <c r="J453" s="2"/>
      <c r="K453" s="2"/>
      <c r="L453" s="2"/>
      <c r="M453" s="2"/>
      <c r="N453" s="2"/>
      <c r="O453" s="2"/>
    </row>
    <row r="454" spans="2:15" s="3" customFormat="1" x14ac:dyDescent="0.25">
      <c r="B454" s="2"/>
      <c r="C454" s="2"/>
      <c r="D454" s="4"/>
      <c r="I454" s="5"/>
      <c r="J454" s="2"/>
      <c r="K454" s="2"/>
      <c r="L454" s="2"/>
      <c r="M454" s="2"/>
      <c r="N454" s="2"/>
      <c r="O454" s="2"/>
    </row>
    <row r="455" spans="2:15" s="3" customFormat="1" x14ac:dyDescent="0.25">
      <c r="B455" s="2"/>
      <c r="C455" s="2"/>
      <c r="D455" s="4"/>
      <c r="I455" s="5"/>
      <c r="J455" s="2"/>
      <c r="K455" s="2"/>
      <c r="L455" s="2"/>
      <c r="M455" s="2"/>
      <c r="N455" s="2"/>
      <c r="O455" s="2"/>
    </row>
    <row r="456" spans="2:15" s="3" customFormat="1" x14ac:dyDescent="0.25">
      <c r="B456" s="2"/>
      <c r="C456" s="2"/>
      <c r="D456" s="4"/>
      <c r="I456" s="5"/>
      <c r="J456" s="2"/>
      <c r="K456" s="2"/>
      <c r="L456" s="2"/>
      <c r="M456" s="2"/>
      <c r="N456" s="2"/>
      <c r="O456" s="2"/>
    </row>
    <row r="457" spans="2:15" s="3" customFormat="1" x14ac:dyDescent="0.25">
      <c r="B457" s="2"/>
      <c r="C457" s="2"/>
      <c r="D457" s="4"/>
      <c r="I457" s="5"/>
      <c r="J457" s="2"/>
      <c r="K457" s="2"/>
      <c r="L457" s="2"/>
      <c r="M457" s="2"/>
      <c r="N457" s="2"/>
      <c r="O457" s="2"/>
    </row>
    <row r="458" spans="2:15" s="3" customFormat="1" x14ac:dyDescent="0.25">
      <c r="B458" s="2"/>
      <c r="C458" s="2"/>
      <c r="D458" s="4"/>
      <c r="I458" s="5"/>
      <c r="J458" s="2"/>
      <c r="K458" s="2"/>
      <c r="L458" s="2"/>
      <c r="M458" s="2"/>
      <c r="N458" s="2"/>
      <c r="O458" s="2"/>
    </row>
    <row r="459" spans="2:15" s="3" customFormat="1" x14ac:dyDescent="0.25">
      <c r="B459" s="2"/>
      <c r="C459" s="2"/>
      <c r="D459" s="4"/>
      <c r="I459" s="5"/>
      <c r="J459" s="2"/>
      <c r="K459" s="2"/>
      <c r="L459" s="2"/>
      <c r="M459" s="2"/>
      <c r="N459" s="2"/>
      <c r="O459" s="2"/>
    </row>
    <row r="460" spans="2:15" s="3" customFormat="1" x14ac:dyDescent="0.25">
      <c r="B460" s="2"/>
      <c r="C460" s="2"/>
      <c r="D460" s="4"/>
      <c r="I460" s="5"/>
      <c r="J460" s="2"/>
      <c r="K460" s="2"/>
      <c r="L460" s="2"/>
      <c r="M460" s="2"/>
      <c r="N460" s="2"/>
      <c r="O460" s="2"/>
    </row>
    <row r="461" spans="2:15" s="3" customFormat="1" x14ac:dyDescent="0.25">
      <c r="B461" s="2"/>
      <c r="C461" s="2"/>
      <c r="D461" s="4"/>
      <c r="I461" s="5"/>
      <c r="J461" s="2"/>
      <c r="K461" s="2"/>
      <c r="L461" s="2"/>
      <c r="M461" s="2"/>
      <c r="N461" s="2"/>
      <c r="O461" s="2"/>
    </row>
    <row r="462" spans="2:15" s="3" customFormat="1" x14ac:dyDescent="0.25">
      <c r="B462" s="2"/>
      <c r="C462" s="2"/>
      <c r="D462" s="4"/>
      <c r="I462" s="5"/>
      <c r="J462" s="2"/>
      <c r="K462" s="2"/>
      <c r="L462" s="2"/>
      <c r="M462" s="2"/>
      <c r="N462" s="2"/>
      <c r="O462" s="2"/>
    </row>
    <row r="463" spans="2:15" s="3" customFormat="1" x14ac:dyDescent="0.25">
      <c r="B463" s="2"/>
      <c r="C463" s="2"/>
      <c r="D463" s="4"/>
      <c r="I463" s="5"/>
      <c r="J463" s="2"/>
      <c r="K463" s="2"/>
      <c r="L463" s="2"/>
      <c r="M463" s="2"/>
      <c r="N463" s="2"/>
      <c r="O463" s="2"/>
    </row>
    <row r="464" spans="2:15" s="3" customFormat="1" x14ac:dyDescent="0.25">
      <c r="B464" s="2"/>
      <c r="C464" s="2"/>
      <c r="D464" s="4"/>
      <c r="I464" s="5"/>
      <c r="J464" s="2"/>
      <c r="K464" s="2"/>
      <c r="L464" s="2"/>
      <c r="M464" s="2"/>
      <c r="N464" s="2"/>
      <c r="O464" s="2"/>
    </row>
    <row r="465" spans="2:15" s="3" customFormat="1" x14ac:dyDescent="0.25">
      <c r="B465" s="2"/>
      <c r="C465" s="2"/>
      <c r="D465" s="4"/>
      <c r="I465" s="5"/>
      <c r="J465" s="2"/>
      <c r="K465" s="2"/>
      <c r="L465" s="2"/>
      <c r="M465" s="2"/>
      <c r="N465" s="2"/>
      <c r="O465" s="2"/>
    </row>
    <row r="466" spans="2:15" s="3" customFormat="1" x14ac:dyDescent="0.25">
      <c r="B466" s="2"/>
      <c r="C466" s="2"/>
      <c r="D466" s="4"/>
      <c r="I466" s="5"/>
      <c r="J466" s="2"/>
      <c r="K466" s="2"/>
      <c r="L466" s="2"/>
      <c r="M466" s="2"/>
      <c r="N466" s="2"/>
      <c r="O466" s="2"/>
    </row>
    <row r="467" spans="2:15" s="3" customFormat="1" x14ac:dyDescent="0.25">
      <c r="B467" s="2"/>
      <c r="C467" s="2"/>
      <c r="D467" s="4"/>
      <c r="I467" s="5"/>
      <c r="J467" s="2"/>
      <c r="K467" s="2"/>
      <c r="L467" s="2"/>
      <c r="M467" s="2"/>
      <c r="N467" s="2"/>
      <c r="O467" s="2"/>
    </row>
    <row r="468" spans="2:15" s="3" customFormat="1" x14ac:dyDescent="0.25">
      <c r="B468" s="2"/>
      <c r="C468" s="2"/>
      <c r="D468" s="4"/>
      <c r="I468" s="5"/>
      <c r="J468" s="2"/>
      <c r="K468" s="2"/>
      <c r="L468" s="2"/>
      <c r="M468" s="2"/>
      <c r="N468" s="2"/>
      <c r="O468" s="2"/>
    </row>
    <row r="469" spans="2:15" s="3" customFormat="1" x14ac:dyDescent="0.25">
      <c r="B469" s="2"/>
      <c r="C469" s="2"/>
      <c r="D469" s="4"/>
      <c r="I469" s="5"/>
      <c r="J469" s="2"/>
      <c r="K469" s="2"/>
      <c r="L469" s="2"/>
      <c r="M469" s="2"/>
      <c r="N469" s="2"/>
      <c r="O469" s="2"/>
    </row>
    <row r="470" spans="2:15" s="3" customFormat="1" x14ac:dyDescent="0.25">
      <c r="B470" s="2"/>
      <c r="C470" s="2"/>
      <c r="D470" s="4"/>
      <c r="I470" s="5"/>
      <c r="J470" s="2"/>
      <c r="K470" s="2"/>
      <c r="L470" s="2"/>
      <c r="M470" s="2"/>
      <c r="N470" s="2"/>
      <c r="O470" s="2"/>
    </row>
    <row r="471" spans="2:15" s="3" customFormat="1" x14ac:dyDescent="0.25">
      <c r="B471" s="2"/>
      <c r="C471" s="2"/>
      <c r="D471" s="4"/>
      <c r="I471" s="5"/>
      <c r="J471" s="2"/>
      <c r="K471" s="2"/>
      <c r="L471" s="2"/>
      <c r="M471" s="2"/>
      <c r="N471" s="2"/>
      <c r="O471" s="2"/>
    </row>
    <row r="472" spans="2:15" s="3" customFormat="1" x14ac:dyDescent="0.25">
      <c r="B472" s="2"/>
      <c r="C472" s="2"/>
      <c r="D472" s="4"/>
      <c r="I472" s="5"/>
      <c r="J472" s="2"/>
      <c r="K472" s="2"/>
      <c r="L472" s="2"/>
      <c r="M472" s="2"/>
      <c r="N472" s="2"/>
      <c r="O472" s="2"/>
    </row>
    <row r="473" spans="2:15" s="3" customFormat="1" x14ac:dyDescent="0.25">
      <c r="B473" s="2"/>
      <c r="C473" s="2"/>
      <c r="D473" s="4"/>
      <c r="I473" s="5"/>
      <c r="J473" s="2"/>
      <c r="K473" s="2"/>
      <c r="L473" s="2"/>
      <c r="M473" s="2"/>
      <c r="N473" s="2"/>
      <c r="O473" s="2"/>
    </row>
    <row r="474" spans="2:15" s="3" customFormat="1" x14ac:dyDescent="0.25">
      <c r="B474" s="2"/>
      <c r="C474" s="2"/>
      <c r="D474" s="4"/>
      <c r="I474" s="5"/>
      <c r="J474" s="2"/>
      <c r="K474" s="2"/>
      <c r="L474" s="2"/>
      <c r="M474" s="2"/>
      <c r="N474" s="2"/>
      <c r="O474" s="2"/>
    </row>
    <row r="475" spans="2:15" s="3" customFormat="1" x14ac:dyDescent="0.25">
      <c r="B475" s="2"/>
      <c r="C475" s="2"/>
      <c r="D475" s="4"/>
      <c r="I475" s="5"/>
      <c r="J475" s="2"/>
      <c r="K475" s="2"/>
      <c r="L475" s="2"/>
      <c r="M475" s="2"/>
      <c r="N475" s="2"/>
      <c r="O475" s="2"/>
    </row>
    <row r="476" spans="2:15" s="3" customFormat="1" x14ac:dyDescent="0.25">
      <c r="B476" s="2"/>
      <c r="C476" s="2"/>
      <c r="D476" s="4"/>
      <c r="I476" s="5"/>
      <c r="J476" s="2"/>
      <c r="K476" s="2"/>
      <c r="L476" s="2"/>
      <c r="M476" s="2"/>
      <c r="N476" s="2"/>
      <c r="O476" s="2"/>
    </row>
    <row r="477" spans="2:15" s="3" customFormat="1" x14ac:dyDescent="0.25">
      <c r="B477" s="2"/>
      <c r="C477" s="2"/>
      <c r="D477" s="4"/>
      <c r="I477" s="5"/>
      <c r="J477" s="2"/>
      <c r="K477" s="2"/>
      <c r="L477" s="2"/>
      <c r="M477" s="2"/>
      <c r="N477" s="2"/>
      <c r="O477" s="2"/>
    </row>
    <row r="478" spans="2:15" s="3" customFormat="1" x14ac:dyDescent="0.25">
      <c r="B478" s="2"/>
      <c r="C478" s="2"/>
      <c r="D478" s="4"/>
      <c r="I478" s="5"/>
      <c r="J478" s="2"/>
      <c r="K478" s="2"/>
      <c r="L478" s="2"/>
      <c r="M478" s="2"/>
      <c r="N478" s="2"/>
      <c r="O478" s="2"/>
    </row>
    <row r="479" spans="2:15" s="3" customFormat="1" x14ac:dyDescent="0.25">
      <c r="B479" s="2"/>
      <c r="C479" s="2"/>
      <c r="D479" s="4"/>
      <c r="I479" s="5"/>
      <c r="J479" s="2"/>
      <c r="K479" s="2"/>
      <c r="L479" s="2"/>
      <c r="M479" s="2"/>
      <c r="N479" s="2"/>
      <c r="O479" s="2"/>
    </row>
    <row r="480" spans="2:15" s="3" customFormat="1" x14ac:dyDescent="0.25">
      <c r="B480" s="2"/>
      <c r="C480" s="2"/>
      <c r="D480" s="4"/>
      <c r="I480" s="5"/>
      <c r="J480" s="2"/>
      <c r="K480" s="2"/>
      <c r="L480" s="2"/>
      <c r="M480" s="2"/>
      <c r="N480" s="2"/>
      <c r="O480" s="2"/>
    </row>
    <row r="481" spans="2:15" s="3" customFormat="1" x14ac:dyDescent="0.25">
      <c r="B481" s="2"/>
      <c r="C481" s="2"/>
      <c r="D481" s="4"/>
      <c r="I481" s="5"/>
      <c r="J481" s="2"/>
      <c r="K481" s="2"/>
      <c r="L481" s="2"/>
      <c r="M481" s="2"/>
      <c r="N481" s="2"/>
      <c r="O481" s="2"/>
    </row>
    <row r="482" spans="2:15" s="3" customFormat="1" x14ac:dyDescent="0.25">
      <c r="B482" s="2"/>
      <c r="C482" s="2"/>
      <c r="D482" s="4"/>
      <c r="I482" s="5"/>
      <c r="J482" s="2"/>
      <c r="K482" s="2"/>
      <c r="L482" s="2"/>
      <c r="M482" s="2"/>
      <c r="N482" s="2"/>
      <c r="O482" s="2"/>
    </row>
    <row r="483" spans="2:15" s="3" customFormat="1" x14ac:dyDescent="0.25">
      <c r="B483" s="2"/>
      <c r="C483" s="2"/>
      <c r="D483" s="4"/>
      <c r="I483" s="5"/>
      <c r="J483" s="2"/>
      <c r="K483" s="2"/>
      <c r="L483" s="2"/>
      <c r="M483" s="2"/>
      <c r="N483" s="2"/>
      <c r="O483" s="2"/>
    </row>
    <row r="484" spans="2:15" s="3" customFormat="1" x14ac:dyDescent="0.25">
      <c r="B484" s="2"/>
      <c r="C484" s="2"/>
      <c r="D484" s="4"/>
      <c r="I484" s="5"/>
      <c r="J484" s="2"/>
      <c r="K484" s="2"/>
      <c r="L484" s="2"/>
      <c r="M484" s="2"/>
      <c r="N484" s="2"/>
      <c r="O484" s="2"/>
    </row>
    <row r="485" spans="2:15" s="3" customFormat="1" x14ac:dyDescent="0.25">
      <c r="B485" s="2"/>
      <c r="C485" s="2"/>
      <c r="D485" s="4"/>
      <c r="I485" s="5"/>
      <c r="J485" s="2"/>
      <c r="K485" s="2"/>
      <c r="L485" s="2"/>
      <c r="M485" s="2"/>
      <c r="N485" s="2"/>
      <c r="O485" s="2"/>
    </row>
    <row r="486" spans="2:15" s="3" customFormat="1" x14ac:dyDescent="0.25">
      <c r="B486" s="2"/>
      <c r="C486" s="2"/>
      <c r="D486" s="4"/>
      <c r="I486" s="5"/>
      <c r="J486" s="2"/>
      <c r="K486" s="2"/>
      <c r="L486" s="2"/>
      <c r="M486" s="2"/>
      <c r="N486" s="2"/>
      <c r="O486" s="2"/>
    </row>
    <row r="487" spans="2:15" s="3" customFormat="1" x14ac:dyDescent="0.25">
      <c r="B487" s="2"/>
      <c r="C487" s="2"/>
      <c r="D487" s="4"/>
      <c r="I487" s="5"/>
      <c r="J487" s="2"/>
      <c r="K487" s="2"/>
      <c r="L487" s="2"/>
      <c r="M487" s="2"/>
      <c r="N487" s="2"/>
      <c r="O487" s="2"/>
    </row>
    <row r="488" spans="2:15" s="3" customFormat="1" x14ac:dyDescent="0.25">
      <c r="B488" s="2"/>
      <c r="C488" s="2"/>
      <c r="D488" s="4"/>
      <c r="I488" s="5"/>
      <c r="J488" s="2"/>
      <c r="K488" s="2"/>
      <c r="L488" s="2"/>
      <c r="M488" s="2"/>
      <c r="N488" s="2"/>
      <c r="O488" s="2"/>
    </row>
    <row r="489" spans="2:15" s="3" customFormat="1" x14ac:dyDescent="0.25">
      <c r="B489" s="2"/>
      <c r="C489" s="2"/>
      <c r="D489" s="4"/>
      <c r="I489" s="5"/>
      <c r="J489" s="2"/>
      <c r="K489" s="2"/>
      <c r="L489" s="2"/>
      <c r="M489" s="2"/>
      <c r="N489" s="2"/>
      <c r="O489" s="2"/>
    </row>
    <row r="490" spans="2:15" s="3" customFormat="1" x14ac:dyDescent="0.25">
      <c r="B490" s="2"/>
      <c r="C490" s="2"/>
      <c r="D490" s="4"/>
      <c r="I490" s="5"/>
      <c r="J490" s="2"/>
      <c r="K490" s="2"/>
      <c r="L490" s="2"/>
      <c r="M490" s="2"/>
      <c r="N490" s="2"/>
      <c r="O490" s="2"/>
    </row>
    <row r="491" spans="2:15" s="3" customFormat="1" x14ac:dyDescent="0.25">
      <c r="B491" s="2"/>
      <c r="C491" s="2"/>
      <c r="D491" s="4"/>
      <c r="I491" s="5"/>
      <c r="J491" s="2"/>
      <c r="K491" s="2"/>
      <c r="L491" s="2"/>
      <c r="M491" s="2"/>
      <c r="N491" s="2"/>
      <c r="O491" s="2"/>
    </row>
    <row r="492" spans="2:15" s="3" customFormat="1" x14ac:dyDescent="0.25">
      <c r="B492" s="2"/>
      <c r="C492" s="2"/>
      <c r="D492" s="4"/>
      <c r="I492" s="5"/>
      <c r="J492" s="2"/>
      <c r="K492" s="2"/>
      <c r="L492" s="2"/>
      <c r="M492" s="2"/>
      <c r="N492" s="2"/>
      <c r="O492" s="2"/>
    </row>
    <row r="493" spans="2:15" s="3" customFormat="1" x14ac:dyDescent="0.25">
      <c r="B493" s="2"/>
      <c r="C493" s="2"/>
      <c r="D493" s="4"/>
      <c r="I493" s="5"/>
      <c r="J493" s="2"/>
      <c r="K493" s="2"/>
      <c r="L493" s="2"/>
      <c r="M493" s="2"/>
      <c r="N493" s="2"/>
      <c r="O493" s="2"/>
    </row>
    <row r="494" spans="2:15" s="3" customFormat="1" x14ac:dyDescent="0.25">
      <c r="B494" s="2"/>
      <c r="C494" s="2"/>
      <c r="D494" s="4"/>
      <c r="I494" s="5"/>
      <c r="J494" s="2"/>
      <c r="K494" s="2"/>
      <c r="L494" s="2"/>
      <c r="M494" s="2"/>
      <c r="N494" s="2"/>
      <c r="O494" s="2"/>
    </row>
    <row r="495" spans="2:15" s="3" customFormat="1" x14ac:dyDescent="0.25">
      <c r="B495" s="2"/>
      <c r="C495" s="2"/>
      <c r="D495" s="4"/>
      <c r="I495" s="5"/>
      <c r="J495" s="2"/>
      <c r="K495" s="2"/>
      <c r="L495" s="2"/>
      <c r="M495" s="2"/>
      <c r="N495" s="2"/>
      <c r="O495" s="2"/>
    </row>
    <row r="496" spans="2:15" s="3" customFormat="1" x14ac:dyDescent="0.25">
      <c r="B496" s="2"/>
      <c r="C496" s="2"/>
      <c r="D496" s="4"/>
      <c r="I496" s="5"/>
      <c r="J496" s="2"/>
      <c r="K496" s="2"/>
      <c r="L496" s="2"/>
      <c r="M496" s="2"/>
      <c r="N496" s="2"/>
      <c r="O496" s="2"/>
    </row>
    <row r="497" spans="2:15" s="3" customFormat="1" x14ac:dyDescent="0.25">
      <c r="B497" s="2"/>
      <c r="C497" s="2"/>
      <c r="D497" s="4"/>
      <c r="I497" s="5"/>
      <c r="J497" s="2"/>
      <c r="K497" s="2"/>
      <c r="L497" s="2"/>
      <c r="M497" s="2"/>
      <c r="N497" s="2"/>
      <c r="O497" s="2"/>
    </row>
    <row r="498" spans="2:15" s="3" customFormat="1" x14ac:dyDescent="0.25">
      <c r="B498" s="2"/>
      <c r="C498" s="2"/>
      <c r="D498" s="4"/>
      <c r="I498" s="5"/>
      <c r="J498" s="2"/>
      <c r="K498" s="2"/>
      <c r="L498" s="2"/>
      <c r="M498" s="2"/>
      <c r="N498" s="2"/>
      <c r="O498" s="2"/>
    </row>
    <row r="499" spans="2:15" s="3" customFormat="1" x14ac:dyDescent="0.25">
      <c r="B499" s="2"/>
      <c r="C499" s="2"/>
      <c r="D499" s="4"/>
      <c r="I499" s="5"/>
      <c r="J499" s="2"/>
      <c r="K499" s="2"/>
      <c r="L499" s="2"/>
      <c r="M499" s="2"/>
      <c r="N499" s="2"/>
      <c r="O499" s="2"/>
    </row>
    <row r="500" spans="2:15" s="3" customFormat="1" x14ac:dyDescent="0.25">
      <c r="B500" s="2"/>
      <c r="C500" s="2"/>
      <c r="D500" s="4"/>
      <c r="I500" s="5"/>
      <c r="J500" s="2"/>
      <c r="K500" s="2"/>
      <c r="L500" s="2"/>
      <c r="M500" s="2"/>
      <c r="N500" s="2"/>
      <c r="O500" s="2"/>
    </row>
    <row r="501" spans="2:15" s="3" customFormat="1" x14ac:dyDescent="0.25">
      <c r="B501" s="2"/>
      <c r="C501" s="2"/>
      <c r="D501" s="4"/>
      <c r="I501" s="5"/>
      <c r="J501" s="2"/>
      <c r="K501" s="2"/>
      <c r="L501" s="2"/>
      <c r="M501" s="2"/>
      <c r="N501" s="2"/>
      <c r="O501" s="2"/>
    </row>
    <row r="502" spans="2:15" s="3" customFormat="1" x14ac:dyDescent="0.25">
      <c r="B502" s="2"/>
      <c r="C502" s="2"/>
      <c r="D502" s="4"/>
      <c r="I502" s="5"/>
      <c r="J502" s="2"/>
      <c r="K502" s="2"/>
      <c r="L502" s="2"/>
      <c r="M502" s="2"/>
      <c r="N502" s="2"/>
      <c r="O502" s="2"/>
    </row>
    <row r="503" spans="2:15" s="3" customFormat="1" x14ac:dyDescent="0.25">
      <c r="B503" s="2"/>
      <c r="C503" s="2"/>
      <c r="D503" s="4"/>
      <c r="I503" s="5"/>
      <c r="J503" s="2"/>
      <c r="K503" s="2"/>
      <c r="L503" s="2"/>
      <c r="M503" s="2"/>
      <c r="N503" s="2"/>
      <c r="O503" s="2"/>
    </row>
    <row r="504" spans="2:15" s="3" customFormat="1" x14ac:dyDescent="0.25">
      <c r="B504" s="2"/>
      <c r="C504" s="2"/>
      <c r="D504" s="4"/>
      <c r="I504" s="5"/>
      <c r="J504" s="2"/>
      <c r="K504" s="2"/>
      <c r="L504" s="2"/>
      <c r="M504" s="2"/>
      <c r="N504" s="2"/>
      <c r="O504" s="2"/>
    </row>
    <row r="505" spans="2:15" s="3" customFormat="1" x14ac:dyDescent="0.25">
      <c r="B505" s="2"/>
      <c r="C505" s="2"/>
      <c r="D505" s="4"/>
      <c r="I505" s="5"/>
      <c r="J505" s="2"/>
      <c r="K505" s="2"/>
      <c r="L505" s="2"/>
      <c r="M505" s="2"/>
      <c r="N505" s="2"/>
      <c r="O505" s="2"/>
    </row>
    <row r="506" spans="2:15" s="3" customFormat="1" x14ac:dyDescent="0.25">
      <c r="B506" s="2"/>
      <c r="C506" s="2"/>
      <c r="D506" s="4"/>
      <c r="I506" s="5"/>
      <c r="J506" s="2"/>
      <c r="K506" s="2"/>
      <c r="L506" s="2"/>
      <c r="M506" s="2"/>
      <c r="N506" s="2"/>
      <c r="O506" s="2"/>
    </row>
    <row r="507" spans="2:15" s="3" customFormat="1" x14ac:dyDescent="0.25">
      <c r="B507" s="2"/>
      <c r="C507" s="2"/>
      <c r="D507" s="4"/>
      <c r="I507" s="5"/>
      <c r="J507" s="2"/>
      <c r="K507" s="2"/>
      <c r="L507" s="2"/>
      <c r="M507" s="2"/>
      <c r="N507" s="2"/>
      <c r="O507" s="2"/>
    </row>
    <row r="508" spans="2:15" s="3" customFormat="1" x14ac:dyDescent="0.25">
      <c r="B508" s="2"/>
      <c r="C508" s="2"/>
      <c r="D508" s="4"/>
      <c r="I508" s="5"/>
      <c r="J508" s="2"/>
      <c r="K508" s="2"/>
      <c r="L508" s="2"/>
      <c r="M508" s="2"/>
      <c r="N508" s="2"/>
      <c r="O508" s="2"/>
    </row>
    <row r="509" spans="2:15" s="3" customFormat="1" x14ac:dyDescent="0.25">
      <c r="B509" s="2"/>
      <c r="C509" s="2"/>
      <c r="D509" s="4"/>
      <c r="I509" s="5"/>
      <c r="J509" s="2"/>
      <c r="K509" s="2"/>
      <c r="L509" s="2"/>
      <c r="M509" s="2"/>
      <c r="N509" s="2"/>
      <c r="O509" s="2"/>
    </row>
    <row r="510" spans="2:15" s="3" customFormat="1" x14ac:dyDescent="0.25">
      <c r="B510" s="2"/>
      <c r="C510" s="2"/>
      <c r="D510" s="4"/>
      <c r="I510" s="5"/>
      <c r="J510" s="2"/>
      <c r="K510" s="2"/>
      <c r="L510" s="2"/>
      <c r="M510" s="2"/>
      <c r="N510" s="2"/>
      <c r="O510" s="2"/>
    </row>
    <row r="511" spans="2:15" s="3" customFormat="1" x14ac:dyDescent="0.25">
      <c r="B511" s="2"/>
      <c r="C511" s="2"/>
      <c r="D511" s="4"/>
      <c r="I511" s="5"/>
      <c r="J511" s="2"/>
      <c r="K511" s="2"/>
      <c r="L511" s="2"/>
      <c r="M511" s="2"/>
      <c r="N511" s="2"/>
      <c r="O511" s="2"/>
    </row>
    <row r="512" spans="2:15" s="3" customFormat="1" x14ac:dyDescent="0.25">
      <c r="B512" s="2"/>
      <c r="C512" s="2"/>
      <c r="D512" s="4"/>
      <c r="I512" s="5"/>
      <c r="J512" s="2"/>
      <c r="K512" s="2"/>
      <c r="L512" s="2"/>
      <c r="M512" s="2"/>
      <c r="N512" s="2"/>
      <c r="O512" s="2"/>
    </row>
    <row r="513" spans="2:15" s="3" customFormat="1" x14ac:dyDescent="0.25">
      <c r="B513" s="2"/>
      <c r="C513" s="2"/>
      <c r="D513" s="4"/>
      <c r="I513" s="5"/>
      <c r="J513" s="2"/>
      <c r="K513" s="2"/>
      <c r="L513" s="2"/>
      <c r="M513" s="2"/>
      <c r="N513" s="2"/>
      <c r="O513" s="2"/>
    </row>
    <row r="514" spans="2:15" s="3" customFormat="1" x14ac:dyDescent="0.25">
      <c r="B514" s="2"/>
      <c r="C514" s="2"/>
      <c r="D514" s="4"/>
      <c r="I514" s="5"/>
      <c r="J514" s="2"/>
      <c r="K514" s="2"/>
      <c r="L514" s="2"/>
      <c r="M514" s="2"/>
      <c r="N514" s="2"/>
      <c r="O514" s="2"/>
    </row>
    <row r="515" spans="2:15" s="3" customFormat="1" x14ac:dyDescent="0.25">
      <c r="B515" s="2"/>
      <c r="C515" s="2"/>
      <c r="D515" s="4"/>
      <c r="I515" s="5"/>
      <c r="J515" s="2"/>
      <c r="K515" s="2"/>
      <c r="L515" s="2"/>
      <c r="M515" s="2"/>
      <c r="N515" s="2"/>
      <c r="O515" s="2"/>
    </row>
    <row r="516" spans="2:15" s="3" customFormat="1" x14ac:dyDescent="0.25">
      <c r="B516" s="2"/>
      <c r="C516" s="2"/>
      <c r="D516" s="4"/>
      <c r="I516" s="5"/>
      <c r="J516" s="2"/>
      <c r="K516" s="2"/>
      <c r="L516" s="2"/>
      <c r="M516" s="2"/>
      <c r="N516" s="2"/>
      <c r="O516" s="2"/>
    </row>
    <row r="517" spans="2:15" s="3" customFormat="1" x14ac:dyDescent="0.25">
      <c r="B517" s="2"/>
      <c r="C517" s="2"/>
      <c r="D517" s="4"/>
      <c r="I517" s="5"/>
      <c r="J517" s="2"/>
      <c r="K517" s="2"/>
      <c r="L517" s="2"/>
      <c r="M517" s="2"/>
      <c r="N517" s="2"/>
      <c r="O517" s="2"/>
    </row>
    <row r="518" spans="2:15" s="3" customFormat="1" x14ac:dyDescent="0.25">
      <c r="B518" s="2"/>
      <c r="C518" s="2"/>
      <c r="D518" s="4"/>
      <c r="I518" s="5"/>
      <c r="J518" s="2"/>
      <c r="K518" s="2"/>
      <c r="L518" s="2"/>
      <c r="M518" s="2"/>
      <c r="N518" s="2"/>
      <c r="O518" s="2"/>
    </row>
    <row r="519" spans="2:15" s="3" customFormat="1" x14ac:dyDescent="0.25">
      <c r="B519" s="2"/>
      <c r="C519" s="2"/>
      <c r="D519" s="4"/>
      <c r="I519" s="5"/>
      <c r="J519" s="2"/>
      <c r="K519" s="2"/>
      <c r="L519" s="2"/>
      <c r="M519" s="2"/>
      <c r="N519" s="2"/>
      <c r="O519" s="2"/>
    </row>
    <row r="520" spans="2:15" s="3" customFormat="1" x14ac:dyDescent="0.25">
      <c r="B520" s="2"/>
      <c r="C520" s="2"/>
      <c r="D520" s="4"/>
      <c r="I520" s="5"/>
      <c r="J520" s="2"/>
      <c r="K520" s="2"/>
      <c r="L520" s="2"/>
      <c r="M520" s="2"/>
      <c r="N520" s="2"/>
      <c r="O520" s="2"/>
    </row>
    <row r="521" spans="2:15" s="3" customFormat="1" x14ac:dyDescent="0.25">
      <c r="B521" s="2"/>
      <c r="C521" s="2"/>
      <c r="D521" s="4"/>
      <c r="I521" s="5"/>
      <c r="J521" s="2"/>
      <c r="K521" s="2"/>
      <c r="L521" s="2"/>
      <c r="M521" s="2"/>
      <c r="N521" s="2"/>
      <c r="O521" s="2"/>
    </row>
    <row r="522" spans="2:15" s="3" customFormat="1" x14ac:dyDescent="0.25">
      <c r="B522" s="2"/>
      <c r="C522" s="2"/>
      <c r="D522" s="4"/>
      <c r="I522" s="5"/>
      <c r="J522" s="2"/>
      <c r="K522" s="2"/>
      <c r="L522" s="2"/>
      <c r="M522" s="2"/>
      <c r="N522" s="2"/>
      <c r="O522" s="2"/>
    </row>
    <row r="523" spans="2:15" s="3" customFormat="1" x14ac:dyDescent="0.25">
      <c r="B523" s="2"/>
      <c r="C523" s="2"/>
      <c r="D523" s="4"/>
      <c r="I523" s="5"/>
      <c r="J523" s="2"/>
      <c r="K523" s="2"/>
      <c r="L523" s="2"/>
      <c r="M523" s="2"/>
      <c r="N523" s="2"/>
      <c r="O523" s="2"/>
    </row>
    <row r="524" spans="2:15" s="3" customFormat="1" x14ac:dyDescent="0.25">
      <c r="B524" s="2"/>
      <c r="C524" s="2"/>
      <c r="D524" s="4"/>
      <c r="I524" s="5"/>
      <c r="J524" s="2"/>
      <c r="K524" s="2"/>
      <c r="L524" s="2"/>
      <c r="M524" s="2"/>
      <c r="N524" s="2"/>
      <c r="O524" s="2"/>
    </row>
    <row r="525" spans="2:15" s="3" customFormat="1" x14ac:dyDescent="0.25">
      <c r="B525" s="2"/>
      <c r="C525" s="2"/>
      <c r="D525" s="4"/>
      <c r="I525" s="5"/>
      <c r="J525" s="2"/>
      <c r="K525" s="2"/>
      <c r="L525" s="2"/>
      <c r="M525" s="2"/>
      <c r="N525" s="2"/>
      <c r="O525" s="2"/>
    </row>
    <row r="526" spans="2:15" s="3" customFormat="1" x14ac:dyDescent="0.25">
      <c r="B526" s="2"/>
      <c r="C526" s="2"/>
      <c r="D526" s="4"/>
      <c r="I526" s="5"/>
      <c r="J526" s="2"/>
      <c r="K526" s="2"/>
      <c r="L526" s="2"/>
      <c r="M526" s="2"/>
      <c r="N526" s="2"/>
      <c r="O526" s="2"/>
    </row>
    <row r="527" spans="2:15" s="3" customFormat="1" x14ac:dyDescent="0.25">
      <c r="B527" s="2"/>
      <c r="C527" s="2"/>
      <c r="D527" s="4"/>
      <c r="I527" s="5"/>
      <c r="J527" s="2"/>
      <c r="K527" s="2"/>
      <c r="L527" s="2"/>
      <c r="M527" s="2"/>
      <c r="N527" s="2"/>
      <c r="O527" s="2"/>
    </row>
    <row r="528" spans="2:15" s="3" customFormat="1" x14ac:dyDescent="0.25">
      <c r="B528" s="2"/>
      <c r="C528" s="2"/>
      <c r="D528" s="4"/>
      <c r="I528" s="5"/>
      <c r="J528" s="2"/>
      <c r="K528" s="2"/>
      <c r="L528" s="2"/>
      <c r="M528" s="2"/>
      <c r="N528" s="2"/>
      <c r="O528" s="2"/>
    </row>
    <row r="529" spans="2:15" s="3" customFormat="1" x14ac:dyDescent="0.25">
      <c r="B529" s="2"/>
      <c r="C529" s="2"/>
      <c r="D529" s="4"/>
      <c r="I529" s="5"/>
      <c r="J529" s="2"/>
      <c r="K529" s="2"/>
      <c r="L529" s="2"/>
      <c r="M529" s="2"/>
      <c r="N529" s="2"/>
      <c r="O529" s="2"/>
    </row>
    <row r="530" spans="2:15" s="3" customFormat="1" x14ac:dyDescent="0.25">
      <c r="B530" s="2"/>
      <c r="C530" s="2"/>
      <c r="D530" s="4"/>
      <c r="I530" s="5"/>
      <c r="J530" s="2"/>
      <c r="K530" s="2"/>
      <c r="L530" s="2"/>
      <c r="M530" s="2"/>
      <c r="N530" s="2"/>
      <c r="O530" s="2"/>
    </row>
    <row r="531" spans="2:15" s="3" customFormat="1" x14ac:dyDescent="0.25">
      <c r="B531" s="2"/>
      <c r="C531" s="2"/>
      <c r="D531" s="4"/>
      <c r="I531" s="5"/>
      <c r="J531" s="2"/>
      <c r="K531" s="2"/>
      <c r="L531" s="2"/>
      <c r="M531" s="2"/>
      <c r="N531" s="2"/>
      <c r="O531" s="2"/>
    </row>
    <row r="532" spans="2:15" s="3" customFormat="1" x14ac:dyDescent="0.25">
      <c r="B532" s="2"/>
      <c r="C532" s="2"/>
      <c r="D532" s="4"/>
      <c r="I532" s="5"/>
      <c r="J532" s="2"/>
      <c r="K532" s="2"/>
      <c r="L532" s="2"/>
      <c r="M532" s="2"/>
      <c r="N532" s="2"/>
      <c r="O532" s="2"/>
    </row>
    <row r="533" spans="2:15" s="3" customFormat="1" x14ac:dyDescent="0.25">
      <c r="B533" s="2"/>
      <c r="C533" s="2"/>
      <c r="D533" s="4"/>
      <c r="I533" s="5"/>
      <c r="J533" s="2"/>
      <c r="K533" s="2"/>
      <c r="L533" s="2"/>
      <c r="M533" s="2"/>
      <c r="N533" s="2"/>
      <c r="O533" s="2"/>
    </row>
    <row r="534" spans="2:15" s="3" customFormat="1" x14ac:dyDescent="0.25">
      <c r="B534" s="2"/>
      <c r="C534" s="2"/>
      <c r="D534" s="4"/>
      <c r="I534" s="5"/>
      <c r="J534" s="2"/>
      <c r="K534" s="2"/>
      <c r="L534" s="2"/>
      <c r="M534" s="2"/>
      <c r="N534" s="2"/>
      <c r="O534" s="2"/>
    </row>
    <row r="535" spans="2:15" s="3" customFormat="1" x14ac:dyDescent="0.25">
      <c r="B535" s="2"/>
      <c r="C535" s="2"/>
      <c r="D535" s="4"/>
      <c r="I535" s="5"/>
      <c r="J535" s="2"/>
      <c r="K535" s="2"/>
      <c r="L535" s="2"/>
      <c r="M535" s="2"/>
      <c r="N535" s="2"/>
      <c r="O535" s="2"/>
    </row>
    <row r="536" spans="2:15" s="3" customFormat="1" x14ac:dyDescent="0.25">
      <c r="B536" s="2"/>
      <c r="C536" s="2"/>
      <c r="D536" s="4"/>
      <c r="I536" s="5"/>
      <c r="J536" s="2"/>
      <c r="K536" s="2"/>
      <c r="L536" s="2"/>
      <c r="M536" s="2"/>
      <c r="N536" s="2"/>
      <c r="O536" s="2"/>
    </row>
    <row r="537" spans="2:15" s="3" customFormat="1" x14ac:dyDescent="0.25">
      <c r="B537" s="2"/>
      <c r="C537" s="2"/>
      <c r="D537" s="4"/>
      <c r="I537" s="5"/>
      <c r="J537" s="2"/>
      <c r="K537" s="2"/>
      <c r="L537" s="2"/>
      <c r="M537" s="2"/>
      <c r="N537" s="2"/>
      <c r="O537" s="2"/>
    </row>
    <row r="538" spans="2:15" s="3" customFormat="1" x14ac:dyDescent="0.25">
      <c r="B538" s="2"/>
      <c r="C538" s="2"/>
      <c r="D538" s="4"/>
      <c r="I538" s="5"/>
      <c r="J538" s="2"/>
      <c r="K538" s="2"/>
      <c r="L538" s="2"/>
      <c r="M538" s="2"/>
      <c r="N538" s="2"/>
      <c r="O538" s="2"/>
    </row>
    <row r="539" spans="2:15" s="3" customFormat="1" x14ac:dyDescent="0.25">
      <c r="B539" s="2"/>
      <c r="C539" s="2"/>
      <c r="D539" s="4"/>
      <c r="I539" s="5"/>
      <c r="J539" s="2"/>
      <c r="K539" s="2"/>
      <c r="L539" s="2"/>
      <c r="M539" s="2"/>
      <c r="N539" s="2"/>
      <c r="O539" s="2"/>
    </row>
    <row r="540" spans="2:15" s="3" customFormat="1" x14ac:dyDescent="0.25">
      <c r="B540" s="2"/>
      <c r="C540" s="2"/>
      <c r="D540" s="4"/>
      <c r="I540" s="5"/>
      <c r="J540" s="2"/>
      <c r="K540" s="2"/>
      <c r="L540" s="2"/>
      <c r="M540" s="2"/>
      <c r="N540" s="2"/>
      <c r="O540" s="2"/>
    </row>
    <row r="541" spans="2:15" s="3" customFormat="1" x14ac:dyDescent="0.25">
      <c r="B541" s="2"/>
      <c r="C541" s="2"/>
      <c r="D541" s="4"/>
      <c r="I541" s="5"/>
      <c r="J541" s="2"/>
      <c r="K541" s="2"/>
      <c r="L541" s="2"/>
      <c r="M541" s="2"/>
      <c r="N541" s="2"/>
      <c r="O541" s="2"/>
    </row>
    <row r="542" spans="2:15" s="3" customFormat="1" x14ac:dyDescent="0.25">
      <c r="B542" s="2"/>
      <c r="C542" s="2"/>
      <c r="D542" s="4"/>
      <c r="I542" s="5"/>
      <c r="J542" s="2"/>
      <c r="K542" s="2"/>
      <c r="L542" s="2"/>
      <c r="M542" s="2"/>
      <c r="N542" s="2"/>
      <c r="O542" s="2"/>
    </row>
    <row r="543" spans="2:15" s="3" customFormat="1" x14ac:dyDescent="0.25">
      <c r="B543" s="2"/>
      <c r="C543" s="2"/>
      <c r="D543" s="4"/>
      <c r="I543" s="5"/>
      <c r="J543" s="2"/>
      <c r="K543" s="2"/>
      <c r="L543" s="2"/>
      <c r="M543" s="2"/>
      <c r="N543" s="2"/>
      <c r="O543" s="2"/>
    </row>
    <row r="544" spans="2:15" s="3" customFormat="1" x14ac:dyDescent="0.25">
      <c r="B544" s="2"/>
      <c r="C544" s="2"/>
      <c r="D544" s="4"/>
      <c r="I544" s="5"/>
      <c r="J544" s="2"/>
      <c r="K544" s="2"/>
      <c r="L544" s="2"/>
      <c r="M544" s="2"/>
      <c r="N544" s="2"/>
      <c r="O544" s="2"/>
    </row>
    <row r="545" spans="2:15" s="3" customFormat="1" x14ac:dyDescent="0.25">
      <c r="B545" s="2"/>
      <c r="C545" s="2"/>
      <c r="D545" s="4"/>
      <c r="I545" s="5"/>
      <c r="J545" s="2"/>
      <c r="K545" s="2"/>
      <c r="L545" s="2"/>
      <c r="M545" s="2"/>
      <c r="N545" s="2"/>
      <c r="O545" s="2"/>
    </row>
    <row r="546" spans="2:15" s="3" customFormat="1" x14ac:dyDescent="0.25">
      <c r="B546" s="2"/>
      <c r="C546" s="2"/>
      <c r="D546" s="4"/>
      <c r="I546" s="5"/>
      <c r="J546" s="2"/>
      <c r="K546" s="2"/>
      <c r="L546" s="2"/>
      <c r="M546" s="2"/>
      <c r="N546" s="2"/>
      <c r="O546" s="2"/>
    </row>
    <row r="547" spans="2:15" s="3" customFormat="1" x14ac:dyDescent="0.25">
      <c r="B547" s="2"/>
      <c r="C547" s="2"/>
      <c r="D547" s="4"/>
      <c r="I547" s="5"/>
      <c r="J547" s="2"/>
      <c r="K547" s="2"/>
      <c r="L547" s="2"/>
      <c r="M547" s="2"/>
      <c r="N547" s="2"/>
      <c r="O547" s="2"/>
    </row>
    <row r="548" spans="2:15" s="3" customFormat="1" x14ac:dyDescent="0.25">
      <c r="B548" s="2"/>
      <c r="C548" s="2"/>
      <c r="D548" s="4"/>
      <c r="I548" s="5"/>
      <c r="J548" s="2"/>
      <c r="K548" s="2"/>
      <c r="L548" s="2"/>
      <c r="M548" s="2"/>
      <c r="N548" s="2"/>
      <c r="O548" s="2"/>
    </row>
    <row r="549" spans="2:15" s="3" customFormat="1" x14ac:dyDescent="0.25">
      <c r="B549" s="2"/>
      <c r="C549" s="2"/>
      <c r="D549" s="4"/>
      <c r="I549" s="5"/>
      <c r="J549" s="2"/>
      <c r="K549" s="2"/>
      <c r="L549" s="2"/>
      <c r="M549" s="2"/>
      <c r="N549" s="2"/>
      <c r="O549" s="2"/>
    </row>
    <row r="550" spans="2:15" s="3" customFormat="1" x14ac:dyDescent="0.25">
      <c r="B550" s="2"/>
      <c r="C550" s="2"/>
      <c r="D550" s="4"/>
      <c r="I550" s="5"/>
      <c r="J550" s="2"/>
      <c r="K550" s="2"/>
      <c r="L550" s="2"/>
      <c r="M550" s="2"/>
      <c r="N550" s="2"/>
      <c r="O550" s="2"/>
    </row>
    <row r="551" spans="2:15" s="3" customFormat="1" x14ac:dyDescent="0.25">
      <c r="B551" s="2"/>
      <c r="C551" s="2"/>
      <c r="D551" s="4"/>
      <c r="I551" s="5"/>
      <c r="J551" s="2"/>
      <c r="K551" s="2"/>
      <c r="L551" s="2"/>
      <c r="M551" s="2"/>
      <c r="N551" s="2"/>
      <c r="O551" s="2"/>
    </row>
    <row r="552" spans="2:15" s="3" customFormat="1" x14ac:dyDescent="0.25">
      <c r="B552" s="2"/>
      <c r="C552" s="2"/>
      <c r="D552" s="4"/>
      <c r="I552" s="5"/>
      <c r="J552" s="2"/>
      <c r="K552" s="2"/>
      <c r="L552" s="2"/>
      <c r="M552" s="2"/>
      <c r="N552" s="2"/>
      <c r="O552" s="2"/>
    </row>
    <row r="553" spans="2:15" s="3" customFormat="1" x14ac:dyDescent="0.25">
      <c r="B553" s="2"/>
      <c r="C553" s="2"/>
      <c r="D553" s="4"/>
      <c r="I553" s="5"/>
      <c r="J553" s="2"/>
      <c r="K553" s="2"/>
      <c r="L553" s="2"/>
      <c r="M553" s="2"/>
      <c r="N553" s="2"/>
      <c r="O553" s="2"/>
    </row>
    <row r="554" spans="2:15" s="3" customFormat="1" x14ac:dyDescent="0.25">
      <c r="B554" s="2"/>
      <c r="C554" s="2"/>
      <c r="D554" s="4"/>
      <c r="I554" s="5"/>
      <c r="J554" s="2"/>
      <c r="K554" s="2"/>
      <c r="L554" s="2"/>
      <c r="M554" s="2"/>
      <c r="N554" s="2"/>
      <c r="O554" s="2"/>
    </row>
    <row r="555" spans="2:15" s="3" customFormat="1" x14ac:dyDescent="0.25">
      <c r="B555" s="2"/>
      <c r="C555" s="2"/>
      <c r="D555" s="4"/>
      <c r="I555" s="5"/>
      <c r="J555" s="2"/>
      <c r="K555" s="2"/>
      <c r="L555" s="2"/>
      <c r="M555" s="2"/>
      <c r="N555" s="2"/>
      <c r="O555" s="2"/>
    </row>
    <row r="556" spans="2:15" s="3" customFormat="1" x14ac:dyDescent="0.25">
      <c r="B556" s="2"/>
      <c r="C556" s="2"/>
      <c r="D556" s="4"/>
      <c r="I556" s="5"/>
      <c r="J556" s="2"/>
      <c r="K556" s="2"/>
      <c r="L556" s="2"/>
      <c r="M556" s="2"/>
      <c r="N556" s="2"/>
      <c r="O556" s="2"/>
    </row>
    <row r="557" spans="2:15" s="3" customFormat="1" x14ac:dyDescent="0.25">
      <c r="B557" s="2"/>
      <c r="C557" s="2"/>
      <c r="D557" s="4"/>
      <c r="I557" s="5"/>
      <c r="J557" s="2"/>
      <c r="K557" s="2"/>
      <c r="L557" s="2"/>
      <c r="M557" s="2"/>
      <c r="N557" s="2"/>
      <c r="O557" s="2"/>
    </row>
    <row r="558" spans="2:15" s="3" customFormat="1" x14ac:dyDescent="0.25">
      <c r="B558" s="2"/>
      <c r="C558" s="2"/>
      <c r="D558" s="4"/>
      <c r="I558" s="5"/>
      <c r="J558" s="2"/>
      <c r="K558" s="2"/>
      <c r="L558" s="2"/>
      <c r="M558" s="2"/>
      <c r="N558" s="2"/>
      <c r="O558" s="2"/>
    </row>
    <row r="559" spans="2:15" s="3" customFormat="1" x14ac:dyDescent="0.25">
      <c r="B559" s="2"/>
      <c r="C559" s="2"/>
      <c r="D559" s="4"/>
      <c r="I559" s="5"/>
      <c r="J559" s="2"/>
      <c r="K559" s="2"/>
      <c r="L559" s="2"/>
      <c r="M559" s="2"/>
      <c r="N559" s="2"/>
      <c r="O559" s="2"/>
    </row>
    <row r="560" spans="2:15" s="3" customFormat="1" x14ac:dyDescent="0.25">
      <c r="B560" s="2"/>
      <c r="C560" s="2"/>
      <c r="D560" s="4"/>
      <c r="I560" s="5"/>
      <c r="J560" s="2"/>
      <c r="K560" s="2"/>
      <c r="L560" s="2"/>
      <c r="M560" s="2"/>
      <c r="N560" s="2"/>
      <c r="O560" s="2"/>
    </row>
    <row r="561" spans="2:15" s="3" customFormat="1" x14ac:dyDescent="0.25">
      <c r="B561" s="2"/>
      <c r="C561" s="2"/>
      <c r="D561" s="4"/>
      <c r="I561" s="5"/>
      <c r="J561" s="2"/>
      <c r="K561" s="2"/>
      <c r="L561" s="2"/>
      <c r="M561" s="2"/>
      <c r="N561" s="2"/>
      <c r="O561" s="2"/>
    </row>
    <row r="562" spans="2:15" s="3" customFormat="1" x14ac:dyDescent="0.25">
      <c r="B562" s="2"/>
      <c r="C562" s="2"/>
      <c r="D562" s="4"/>
      <c r="I562" s="5"/>
      <c r="J562" s="2"/>
      <c r="K562" s="2"/>
      <c r="L562" s="2"/>
      <c r="M562" s="2"/>
      <c r="N562" s="2"/>
      <c r="O562" s="2"/>
    </row>
    <row r="563" spans="2:15" s="3" customFormat="1" x14ac:dyDescent="0.25">
      <c r="B563" s="2"/>
      <c r="C563" s="2"/>
      <c r="D563" s="4"/>
      <c r="I563" s="5"/>
      <c r="J563" s="2"/>
      <c r="K563" s="2"/>
      <c r="L563" s="2"/>
      <c r="M563" s="2"/>
      <c r="N563" s="2"/>
      <c r="O563" s="2"/>
    </row>
    <row r="564" spans="2:15" s="3" customFormat="1" x14ac:dyDescent="0.25">
      <c r="B564" s="2"/>
      <c r="C564" s="2"/>
      <c r="D564" s="4"/>
      <c r="I564" s="5"/>
      <c r="J564" s="2"/>
      <c r="K564" s="2"/>
      <c r="L564" s="2"/>
      <c r="M564" s="2"/>
      <c r="N564" s="2"/>
      <c r="O564" s="2"/>
    </row>
    <row r="565" spans="2:15" s="3" customFormat="1" x14ac:dyDescent="0.25">
      <c r="B565" s="2"/>
      <c r="C565" s="2"/>
      <c r="D565" s="4"/>
      <c r="I565" s="5"/>
      <c r="J565" s="2"/>
      <c r="K565" s="2"/>
      <c r="L565" s="2"/>
      <c r="M565" s="2"/>
      <c r="N565" s="2"/>
      <c r="O565" s="2"/>
    </row>
    <row r="566" spans="2:15" s="3" customFormat="1" x14ac:dyDescent="0.25">
      <c r="B566" s="2"/>
      <c r="C566" s="2"/>
      <c r="D566" s="4"/>
      <c r="I566" s="5"/>
      <c r="J566" s="2"/>
      <c r="K566" s="2"/>
      <c r="L566" s="2"/>
      <c r="M566" s="2"/>
      <c r="N566" s="2"/>
      <c r="O566" s="2"/>
    </row>
    <row r="567" spans="2:15" s="3" customFormat="1" x14ac:dyDescent="0.25">
      <c r="B567" s="2"/>
      <c r="C567" s="2"/>
      <c r="D567" s="4"/>
      <c r="I567" s="5"/>
      <c r="J567" s="2"/>
      <c r="K567" s="2"/>
      <c r="L567" s="2"/>
      <c r="M567" s="2"/>
      <c r="N567" s="2"/>
      <c r="O567" s="2"/>
    </row>
    <row r="568" spans="2:15" s="3" customFormat="1" x14ac:dyDescent="0.25">
      <c r="B568" s="2"/>
      <c r="C568" s="2"/>
      <c r="D568" s="4"/>
      <c r="I568" s="5"/>
      <c r="J568" s="2"/>
      <c r="K568" s="2"/>
      <c r="L568" s="2"/>
      <c r="M568" s="2"/>
      <c r="N568" s="2"/>
      <c r="O568" s="2"/>
    </row>
    <row r="569" spans="2:15" s="3" customFormat="1" x14ac:dyDescent="0.25">
      <c r="B569" s="2"/>
      <c r="C569" s="2"/>
      <c r="D569" s="4"/>
      <c r="I569" s="5"/>
      <c r="J569" s="2"/>
      <c r="K569" s="2"/>
      <c r="L569" s="2"/>
      <c r="M569" s="2"/>
      <c r="N569" s="2"/>
      <c r="O569" s="2"/>
    </row>
    <row r="570" spans="2:15" s="3" customFormat="1" x14ac:dyDescent="0.25">
      <c r="B570" s="2"/>
      <c r="C570" s="2"/>
      <c r="D570" s="4"/>
      <c r="I570" s="5"/>
      <c r="J570" s="2"/>
      <c r="K570" s="2"/>
      <c r="L570" s="2"/>
      <c r="M570" s="2"/>
      <c r="N570" s="2"/>
      <c r="O570" s="2"/>
    </row>
    <row r="571" spans="2:15" s="3" customFormat="1" x14ac:dyDescent="0.25">
      <c r="B571" s="2"/>
      <c r="C571" s="2"/>
      <c r="D571" s="4"/>
      <c r="I571" s="5"/>
      <c r="J571" s="2"/>
      <c r="K571" s="2"/>
      <c r="L571" s="2"/>
      <c r="M571" s="2"/>
      <c r="N571" s="2"/>
      <c r="O571" s="2"/>
    </row>
    <row r="572" spans="2:15" s="3" customFormat="1" x14ac:dyDescent="0.25">
      <c r="B572" s="2"/>
      <c r="C572" s="2"/>
      <c r="D572" s="4"/>
      <c r="I572" s="5"/>
      <c r="J572" s="2"/>
      <c r="K572" s="2"/>
      <c r="L572" s="2"/>
      <c r="M572" s="2"/>
      <c r="N572" s="2"/>
      <c r="O572" s="2"/>
    </row>
    <row r="573" spans="2:15" s="3" customFormat="1" x14ac:dyDescent="0.25">
      <c r="B573" s="2"/>
      <c r="C573" s="2"/>
      <c r="D573" s="4"/>
      <c r="I573" s="5"/>
      <c r="J573" s="2"/>
      <c r="K573" s="2"/>
      <c r="L573" s="2"/>
      <c r="M573" s="2"/>
      <c r="N573" s="2"/>
      <c r="O573" s="2"/>
    </row>
    <row r="574" spans="2:15" s="3" customFormat="1" x14ac:dyDescent="0.25">
      <c r="B574" s="2"/>
      <c r="C574" s="2"/>
      <c r="D574" s="4"/>
      <c r="I574" s="5"/>
      <c r="J574" s="2"/>
      <c r="K574" s="2"/>
      <c r="L574" s="2"/>
      <c r="M574" s="2"/>
      <c r="N574" s="2"/>
      <c r="O574" s="2"/>
    </row>
    <row r="575" spans="2:15" s="3" customFormat="1" x14ac:dyDescent="0.25">
      <c r="B575" s="2"/>
      <c r="C575" s="2"/>
      <c r="D575" s="4"/>
      <c r="I575" s="5"/>
      <c r="J575" s="2"/>
      <c r="K575" s="2"/>
      <c r="L575" s="2"/>
      <c r="M575" s="2"/>
      <c r="N575" s="2"/>
      <c r="O575" s="2"/>
    </row>
    <row r="576" spans="2:15" s="3" customFormat="1" x14ac:dyDescent="0.25">
      <c r="B576" s="2"/>
      <c r="C576" s="2"/>
      <c r="D576" s="4"/>
      <c r="I576" s="5"/>
      <c r="J576" s="2"/>
      <c r="K576" s="2"/>
      <c r="L576" s="2"/>
      <c r="M576" s="2"/>
      <c r="N576" s="2"/>
      <c r="O576" s="2"/>
    </row>
    <row r="577" spans="2:15" s="3" customFormat="1" x14ac:dyDescent="0.25">
      <c r="B577" s="2"/>
      <c r="C577" s="2"/>
      <c r="D577" s="4"/>
      <c r="I577" s="5"/>
      <c r="J577" s="2"/>
      <c r="K577" s="2"/>
      <c r="L577" s="2"/>
      <c r="M577" s="2"/>
      <c r="N577" s="2"/>
      <c r="O577" s="2"/>
    </row>
    <row r="578" spans="2:15" s="3" customFormat="1" x14ac:dyDescent="0.25">
      <c r="B578" s="2"/>
      <c r="C578" s="2"/>
      <c r="D578" s="4"/>
      <c r="I578" s="5"/>
      <c r="J578" s="2"/>
      <c r="K578" s="2"/>
      <c r="L578" s="2"/>
      <c r="M578" s="2"/>
      <c r="N578" s="2"/>
      <c r="O578" s="2"/>
    </row>
    <row r="579" spans="2:15" s="3" customFormat="1" x14ac:dyDescent="0.25">
      <c r="B579" s="2"/>
      <c r="C579" s="2"/>
      <c r="D579" s="4"/>
      <c r="I579" s="5"/>
      <c r="J579" s="2"/>
      <c r="K579" s="2"/>
      <c r="L579" s="2"/>
      <c r="M579" s="2"/>
      <c r="N579" s="2"/>
      <c r="O579" s="2"/>
    </row>
    <row r="580" spans="2:15" s="3" customFormat="1" x14ac:dyDescent="0.25">
      <c r="B580" s="2"/>
      <c r="C580" s="2"/>
      <c r="D580" s="4"/>
      <c r="I580" s="5"/>
      <c r="J580" s="2"/>
      <c r="K580" s="2"/>
      <c r="L580" s="2"/>
      <c r="M580" s="2"/>
      <c r="N580" s="2"/>
      <c r="O580" s="2"/>
    </row>
    <row r="581" spans="2:15" s="3" customFormat="1" x14ac:dyDescent="0.25">
      <c r="B581" s="2"/>
      <c r="C581" s="2"/>
      <c r="D581" s="4"/>
      <c r="I581" s="5"/>
      <c r="J581" s="2"/>
      <c r="K581" s="2"/>
      <c r="L581" s="2"/>
      <c r="M581" s="2"/>
      <c r="N581" s="2"/>
      <c r="O581" s="2"/>
    </row>
    <row r="582" spans="2:15" s="3" customFormat="1" x14ac:dyDescent="0.25">
      <c r="B582" s="2"/>
      <c r="C582" s="2"/>
      <c r="D582" s="4"/>
      <c r="I582" s="5"/>
      <c r="J582" s="2"/>
      <c r="K582" s="2"/>
      <c r="L582" s="2"/>
      <c r="M582" s="2"/>
      <c r="N582" s="2"/>
      <c r="O582" s="2"/>
    </row>
    <row r="583" spans="2:15" s="3" customFormat="1" x14ac:dyDescent="0.25">
      <c r="B583" s="2"/>
      <c r="C583" s="2"/>
      <c r="D583" s="4"/>
      <c r="I583" s="5"/>
      <c r="J583" s="2"/>
      <c r="K583" s="2"/>
      <c r="L583" s="2"/>
      <c r="M583" s="2"/>
      <c r="N583" s="2"/>
      <c r="O583" s="2"/>
    </row>
    <row r="584" spans="2:15" s="3" customFormat="1" x14ac:dyDescent="0.25">
      <c r="B584" s="2"/>
      <c r="C584" s="2"/>
      <c r="D584" s="4"/>
      <c r="I584" s="5"/>
      <c r="J584" s="2"/>
      <c r="K584" s="2"/>
      <c r="L584" s="2"/>
      <c r="M584" s="2"/>
      <c r="N584" s="2"/>
      <c r="O584" s="2"/>
    </row>
    <row r="585" spans="2:15" s="3" customFormat="1" x14ac:dyDescent="0.25">
      <c r="B585" s="2"/>
      <c r="C585" s="2"/>
      <c r="D585" s="4"/>
      <c r="I585" s="5"/>
      <c r="J585" s="2"/>
      <c r="K585" s="2"/>
      <c r="L585" s="2"/>
      <c r="M585" s="2"/>
      <c r="N585" s="2"/>
      <c r="O585" s="2"/>
    </row>
    <row r="586" spans="2:15" s="3" customFormat="1" x14ac:dyDescent="0.25">
      <c r="B586" s="2"/>
      <c r="C586" s="2"/>
      <c r="D586" s="4"/>
      <c r="I586" s="5"/>
      <c r="J586" s="2"/>
      <c r="K586" s="2"/>
      <c r="L586" s="2"/>
      <c r="M586" s="2"/>
      <c r="N586" s="2"/>
      <c r="O586" s="2"/>
    </row>
    <row r="587" spans="2:15" s="3" customFormat="1" x14ac:dyDescent="0.25">
      <c r="B587" s="2"/>
      <c r="C587" s="2"/>
      <c r="D587" s="4"/>
      <c r="I587" s="5"/>
      <c r="J587" s="2"/>
      <c r="K587" s="2"/>
      <c r="L587" s="2"/>
      <c r="M587" s="2"/>
      <c r="N587" s="2"/>
      <c r="O587" s="2"/>
    </row>
    <row r="588" spans="2:15" s="3" customFormat="1" x14ac:dyDescent="0.25">
      <c r="B588" s="2"/>
      <c r="C588" s="2"/>
      <c r="D588" s="4"/>
      <c r="I588" s="5"/>
      <c r="J588" s="2"/>
      <c r="K588" s="2"/>
      <c r="L588" s="2"/>
      <c r="M588" s="2"/>
      <c r="N588" s="2"/>
      <c r="O588" s="2"/>
    </row>
    <row r="589" spans="2:15" s="3" customFormat="1" x14ac:dyDescent="0.25">
      <c r="B589" s="2"/>
      <c r="C589" s="2"/>
      <c r="D589" s="4"/>
      <c r="I589" s="5"/>
      <c r="J589" s="2"/>
      <c r="K589" s="2"/>
      <c r="L589" s="2"/>
      <c r="M589" s="2"/>
      <c r="N589" s="2"/>
      <c r="O589" s="2"/>
    </row>
    <row r="590" spans="2:15" s="3" customFormat="1" x14ac:dyDescent="0.25">
      <c r="B590" s="2"/>
      <c r="C590" s="2"/>
      <c r="D590" s="4"/>
      <c r="I590" s="5"/>
      <c r="J590" s="2"/>
      <c r="K590" s="2"/>
      <c r="L590" s="2"/>
      <c r="M590" s="2"/>
      <c r="N590" s="2"/>
      <c r="O590" s="2"/>
    </row>
    <row r="591" spans="2:15" s="3" customFormat="1" x14ac:dyDescent="0.25">
      <c r="B591" s="2"/>
      <c r="C591" s="2"/>
      <c r="D591" s="4"/>
      <c r="I591" s="5"/>
      <c r="J591" s="2"/>
      <c r="K591" s="2"/>
      <c r="L591" s="2"/>
      <c r="M591" s="2"/>
      <c r="N591" s="2"/>
      <c r="O591" s="2"/>
    </row>
    <row r="592" spans="2:15" s="3" customFormat="1" x14ac:dyDescent="0.25">
      <c r="B592" s="2"/>
      <c r="C592" s="2"/>
      <c r="D592" s="4"/>
      <c r="I592" s="5"/>
      <c r="J592" s="2"/>
      <c r="K592" s="2"/>
      <c r="L592" s="2"/>
      <c r="M592" s="2"/>
      <c r="N592" s="2"/>
      <c r="O592" s="2"/>
    </row>
    <row r="593" spans="2:15" s="3" customFormat="1" x14ac:dyDescent="0.25">
      <c r="B593" s="2"/>
      <c r="C593" s="2"/>
      <c r="D593" s="4"/>
      <c r="I593" s="5"/>
      <c r="J593" s="2"/>
      <c r="K593" s="2"/>
      <c r="L593" s="2"/>
      <c r="M593" s="2"/>
      <c r="N593" s="2"/>
      <c r="O593" s="2"/>
    </row>
    <row r="594" spans="2:15" s="3" customFormat="1" x14ac:dyDescent="0.25">
      <c r="B594" s="2"/>
      <c r="C594" s="2"/>
      <c r="D594" s="4"/>
      <c r="I594" s="5"/>
      <c r="J594" s="2"/>
      <c r="K594" s="2"/>
      <c r="L594" s="2"/>
      <c r="M594" s="2"/>
      <c r="N594" s="2"/>
      <c r="O594" s="2"/>
    </row>
    <row r="595" spans="2:15" s="3" customFormat="1" x14ac:dyDescent="0.25">
      <c r="B595" s="2"/>
      <c r="C595" s="2"/>
      <c r="D595" s="4"/>
      <c r="I595" s="5"/>
      <c r="J595" s="2"/>
      <c r="K595" s="2"/>
      <c r="L595" s="2"/>
      <c r="M595" s="2"/>
      <c r="N595" s="2"/>
      <c r="O595" s="2"/>
    </row>
    <row r="596" spans="2:15" s="3" customFormat="1" x14ac:dyDescent="0.25">
      <c r="B596" s="2"/>
      <c r="C596" s="2"/>
      <c r="D596" s="4"/>
      <c r="I596" s="5"/>
      <c r="J596" s="2"/>
      <c r="K596" s="2"/>
      <c r="L596" s="2"/>
      <c r="M596" s="2"/>
      <c r="N596" s="2"/>
      <c r="O596" s="2"/>
    </row>
    <row r="597" spans="2:15" s="3" customFormat="1" x14ac:dyDescent="0.25">
      <c r="B597" s="2"/>
      <c r="C597" s="2"/>
      <c r="D597" s="4"/>
      <c r="I597" s="5"/>
      <c r="J597" s="2"/>
      <c r="K597" s="2"/>
      <c r="L597" s="2"/>
      <c r="M597" s="2"/>
      <c r="N597" s="2"/>
      <c r="O597" s="2"/>
    </row>
    <row r="598" spans="2:15" s="3" customFormat="1" x14ac:dyDescent="0.25">
      <c r="B598" s="2"/>
      <c r="C598" s="2"/>
      <c r="D598" s="4"/>
      <c r="I598" s="5"/>
      <c r="J598" s="2"/>
      <c r="K598" s="2"/>
      <c r="L598" s="2"/>
      <c r="M598" s="2"/>
      <c r="N598" s="2"/>
      <c r="O598" s="2"/>
    </row>
    <row r="599" spans="2:15" s="3" customFormat="1" x14ac:dyDescent="0.25">
      <c r="B599" s="2"/>
      <c r="C599" s="2"/>
      <c r="D599" s="4"/>
      <c r="I599" s="5"/>
      <c r="J599" s="2"/>
      <c r="K599" s="2"/>
      <c r="L599" s="2"/>
      <c r="M599" s="2"/>
      <c r="N599" s="2"/>
      <c r="O599" s="2"/>
    </row>
    <row r="600" spans="2:15" s="3" customFormat="1" x14ac:dyDescent="0.25">
      <c r="B600" s="2"/>
      <c r="C600" s="2"/>
      <c r="D600" s="4"/>
      <c r="I600" s="5"/>
      <c r="J600" s="2"/>
      <c r="K600" s="2"/>
      <c r="L600" s="2"/>
      <c r="M600" s="2"/>
      <c r="N600" s="2"/>
      <c r="O600" s="2"/>
    </row>
    <row r="601" spans="2:15" s="3" customFormat="1" x14ac:dyDescent="0.25">
      <c r="B601" s="2"/>
      <c r="C601" s="2"/>
      <c r="D601" s="4"/>
      <c r="I601" s="5"/>
      <c r="J601" s="2"/>
      <c r="K601" s="2"/>
      <c r="L601" s="2"/>
      <c r="M601" s="2"/>
      <c r="N601" s="2"/>
      <c r="O601" s="2"/>
    </row>
    <row r="602" spans="2:15" s="3" customFormat="1" x14ac:dyDescent="0.25">
      <c r="B602" s="2"/>
      <c r="C602" s="2"/>
      <c r="D602" s="4"/>
      <c r="I602" s="5"/>
      <c r="J602" s="2"/>
      <c r="K602" s="2"/>
      <c r="L602" s="2"/>
      <c r="M602" s="2"/>
      <c r="N602" s="2"/>
      <c r="O602" s="2"/>
    </row>
    <row r="603" spans="2:15" s="3" customFormat="1" x14ac:dyDescent="0.25">
      <c r="B603" s="2"/>
      <c r="C603" s="2"/>
      <c r="D603" s="4"/>
      <c r="I603" s="5"/>
      <c r="J603" s="2"/>
      <c r="K603" s="2"/>
      <c r="L603" s="2"/>
      <c r="M603" s="2"/>
      <c r="N603" s="2"/>
      <c r="O603" s="2"/>
    </row>
    <row r="604" spans="2:15" s="3" customFormat="1" x14ac:dyDescent="0.25">
      <c r="B604" s="2"/>
      <c r="C604" s="2"/>
      <c r="D604" s="4"/>
      <c r="I604" s="5"/>
      <c r="J604" s="2"/>
      <c r="K604" s="2"/>
      <c r="L604" s="2"/>
      <c r="M604" s="2"/>
      <c r="N604" s="2"/>
      <c r="O604" s="2"/>
    </row>
    <row r="605" spans="2:15" s="3" customFormat="1" x14ac:dyDescent="0.25">
      <c r="B605" s="2"/>
      <c r="C605" s="2"/>
      <c r="D605" s="4"/>
      <c r="I605" s="5"/>
      <c r="J605" s="2"/>
      <c r="K605" s="2"/>
      <c r="L605" s="2"/>
      <c r="M605" s="2"/>
      <c r="N605" s="2"/>
      <c r="O605" s="2"/>
    </row>
    <row r="606" spans="2:15" s="3" customFormat="1" x14ac:dyDescent="0.25">
      <c r="B606" s="2"/>
      <c r="C606" s="2"/>
      <c r="D606" s="4"/>
      <c r="I606" s="5"/>
      <c r="J606" s="2"/>
      <c r="K606" s="2"/>
      <c r="L606" s="2"/>
      <c r="M606" s="2"/>
      <c r="N606" s="2"/>
      <c r="O606" s="2"/>
    </row>
    <row r="607" spans="2:15" s="3" customFormat="1" x14ac:dyDescent="0.25">
      <c r="B607" s="2"/>
      <c r="C607" s="2"/>
      <c r="D607" s="4"/>
      <c r="I607" s="5"/>
      <c r="J607" s="2"/>
      <c r="K607" s="2"/>
      <c r="L607" s="2"/>
      <c r="M607" s="2"/>
      <c r="N607" s="2"/>
      <c r="O607" s="2"/>
    </row>
    <row r="608" spans="2:15" s="3" customFormat="1" x14ac:dyDescent="0.25">
      <c r="B608" s="2"/>
      <c r="C608" s="2"/>
      <c r="D608" s="4"/>
      <c r="I608" s="5"/>
      <c r="J608" s="2"/>
      <c r="K608" s="2"/>
      <c r="L608" s="2"/>
      <c r="M608" s="2"/>
      <c r="N608" s="2"/>
      <c r="O608" s="2"/>
    </row>
    <row r="609" spans="2:15" s="3" customFormat="1" x14ac:dyDescent="0.25">
      <c r="B609" s="2"/>
      <c r="C609" s="2"/>
      <c r="D609" s="4"/>
      <c r="I609" s="5"/>
      <c r="J609" s="2"/>
      <c r="K609" s="2"/>
      <c r="L609" s="2"/>
      <c r="M609" s="2"/>
      <c r="N609" s="2"/>
      <c r="O609" s="2"/>
    </row>
    <row r="610" spans="2:15" s="3" customFormat="1" x14ac:dyDescent="0.25">
      <c r="B610" s="2"/>
      <c r="C610" s="2"/>
      <c r="D610" s="4"/>
      <c r="I610" s="5"/>
      <c r="J610" s="2"/>
      <c r="K610" s="2"/>
      <c r="L610" s="2"/>
      <c r="M610" s="2"/>
      <c r="N610" s="2"/>
      <c r="O610" s="2"/>
    </row>
    <row r="611" spans="2:15" s="3" customFormat="1" x14ac:dyDescent="0.25">
      <c r="B611" s="2"/>
      <c r="C611" s="2"/>
      <c r="D611" s="4"/>
      <c r="I611" s="5"/>
      <c r="J611" s="2"/>
      <c r="K611" s="2"/>
      <c r="L611" s="2"/>
      <c r="M611" s="2"/>
      <c r="N611" s="2"/>
      <c r="O611" s="2"/>
    </row>
    <row r="612" spans="2:15" s="3" customFormat="1" x14ac:dyDescent="0.25">
      <c r="B612" s="2"/>
      <c r="C612" s="2"/>
      <c r="D612" s="4"/>
      <c r="I612" s="5"/>
      <c r="J612" s="2"/>
      <c r="K612" s="2"/>
      <c r="L612" s="2"/>
      <c r="M612" s="2"/>
      <c r="N612" s="2"/>
      <c r="O612" s="2"/>
    </row>
    <row r="613" spans="2:15" s="3" customFormat="1" x14ac:dyDescent="0.25">
      <c r="B613" s="2"/>
      <c r="C613" s="2"/>
      <c r="D613" s="4"/>
      <c r="I613" s="5"/>
      <c r="J613" s="2"/>
      <c r="K613" s="2"/>
      <c r="L613" s="2"/>
      <c r="M613" s="2"/>
      <c r="N613" s="2"/>
      <c r="O613" s="2"/>
    </row>
    <row r="614" spans="2:15" s="3" customFormat="1" x14ac:dyDescent="0.25">
      <c r="B614" s="2"/>
      <c r="C614" s="2"/>
      <c r="D614" s="4"/>
      <c r="I614" s="5"/>
      <c r="J614" s="2"/>
      <c r="K614" s="2"/>
      <c r="L614" s="2"/>
      <c r="M614" s="2"/>
      <c r="N614" s="2"/>
      <c r="O614" s="2"/>
    </row>
    <row r="615" spans="2:15" s="3" customFormat="1" x14ac:dyDescent="0.25">
      <c r="B615" s="2"/>
      <c r="C615" s="2"/>
      <c r="D615" s="4"/>
      <c r="I615" s="5"/>
      <c r="J615" s="2"/>
      <c r="K615" s="2"/>
      <c r="L615" s="2"/>
      <c r="M615" s="2"/>
      <c r="N615" s="2"/>
      <c r="O615" s="2"/>
    </row>
    <row r="616" spans="2:15" s="3" customFormat="1" x14ac:dyDescent="0.25">
      <c r="B616" s="2"/>
      <c r="C616" s="2"/>
      <c r="D616" s="4"/>
      <c r="I616" s="5"/>
      <c r="J616" s="2"/>
      <c r="K616" s="2"/>
      <c r="L616" s="2"/>
      <c r="M616" s="2"/>
      <c r="N616" s="2"/>
      <c r="O616" s="2"/>
    </row>
    <row r="617" spans="2:15" s="3" customFormat="1" x14ac:dyDescent="0.25">
      <c r="B617" s="2"/>
      <c r="C617" s="2"/>
      <c r="D617" s="4"/>
      <c r="I617" s="5"/>
      <c r="J617" s="2"/>
      <c r="K617" s="2"/>
      <c r="L617" s="2"/>
      <c r="M617" s="2"/>
      <c r="N617" s="2"/>
      <c r="O617" s="2"/>
    </row>
    <row r="618" spans="2:15" s="3" customFormat="1" x14ac:dyDescent="0.25">
      <c r="B618" s="2"/>
      <c r="C618" s="2"/>
      <c r="D618" s="4"/>
      <c r="I618" s="5"/>
      <c r="J618" s="2"/>
      <c r="K618" s="2"/>
      <c r="L618" s="2"/>
      <c r="M618" s="2"/>
      <c r="N618" s="2"/>
      <c r="O618" s="2"/>
    </row>
    <row r="619" spans="2:15" s="3" customFormat="1" x14ac:dyDescent="0.25">
      <c r="B619" s="2"/>
      <c r="C619" s="2"/>
      <c r="D619" s="4"/>
      <c r="I619" s="5"/>
      <c r="J619" s="2"/>
      <c r="K619" s="2"/>
      <c r="L619" s="2"/>
      <c r="M619" s="2"/>
      <c r="N619" s="2"/>
      <c r="O619" s="2"/>
    </row>
    <row r="620" spans="2:15" s="3" customFormat="1" x14ac:dyDescent="0.25">
      <c r="B620" s="2"/>
      <c r="C620" s="2"/>
      <c r="D620" s="4"/>
      <c r="I620" s="5"/>
      <c r="J620" s="2"/>
      <c r="K620" s="2"/>
      <c r="L620" s="2"/>
      <c r="M620" s="2"/>
      <c r="N620" s="2"/>
      <c r="O620" s="2"/>
    </row>
    <row r="621" spans="2:15" s="3" customFormat="1" x14ac:dyDescent="0.25">
      <c r="B621" s="2"/>
      <c r="C621" s="2"/>
      <c r="D621" s="4"/>
      <c r="I621" s="5"/>
      <c r="J621" s="2"/>
      <c r="K621" s="2"/>
      <c r="L621" s="2"/>
      <c r="M621" s="2"/>
      <c r="N621" s="2"/>
      <c r="O621" s="2"/>
    </row>
    <row r="622" spans="2:15" s="3" customFormat="1" x14ac:dyDescent="0.25">
      <c r="B622" s="2"/>
      <c r="C622" s="2"/>
      <c r="D622" s="4"/>
      <c r="I622" s="5"/>
      <c r="J622" s="2"/>
      <c r="K622" s="2"/>
      <c r="L622" s="2"/>
      <c r="M622" s="2"/>
      <c r="N622" s="2"/>
      <c r="O622" s="2"/>
    </row>
    <row r="623" spans="2:15" s="3" customFormat="1" x14ac:dyDescent="0.25">
      <c r="B623" s="2"/>
      <c r="C623" s="2"/>
      <c r="D623" s="4"/>
      <c r="I623" s="5"/>
      <c r="J623" s="2"/>
      <c r="K623" s="2"/>
      <c r="L623" s="2"/>
      <c r="M623" s="2"/>
      <c r="N623" s="2"/>
      <c r="O623" s="2"/>
    </row>
    <row r="624" spans="2:15" s="3" customFormat="1" x14ac:dyDescent="0.25">
      <c r="B624" s="2"/>
      <c r="C624" s="2"/>
      <c r="D624" s="4"/>
      <c r="I624" s="5"/>
      <c r="J624" s="2"/>
      <c r="K624" s="2"/>
      <c r="L624" s="2"/>
      <c r="M624" s="2"/>
      <c r="N624" s="2"/>
      <c r="O624" s="2"/>
    </row>
    <row r="625" spans="2:15" s="3" customFormat="1" x14ac:dyDescent="0.25">
      <c r="B625" s="2"/>
      <c r="C625" s="2"/>
      <c r="D625" s="4"/>
      <c r="I625" s="5"/>
      <c r="J625" s="2"/>
      <c r="K625" s="2"/>
      <c r="L625" s="2"/>
      <c r="M625" s="2"/>
      <c r="N625" s="2"/>
      <c r="O625" s="2"/>
    </row>
    <row r="626" spans="2:15" s="3" customFormat="1" x14ac:dyDescent="0.25">
      <c r="B626" s="2"/>
      <c r="C626" s="2"/>
      <c r="D626" s="4"/>
      <c r="I626" s="5"/>
      <c r="J626" s="2"/>
      <c r="K626" s="2"/>
      <c r="L626" s="2"/>
      <c r="M626" s="2"/>
      <c r="N626" s="2"/>
      <c r="O626" s="2"/>
    </row>
    <row r="627" spans="2:15" s="3" customFormat="1" x14ac:dyDescent="0.25">
      <c r="B627" s="2"/>
      <c r="C627" s="2"/>
      <c r="D627" s="4"/>
      <c r="I627" s="5"/>
      <c r="J627" s="2"/>
      <c r="K627" s="2"/>
      <c r="L627" s="2"/>
      <c r="M627" s="2"/>
      <c r="N627" s="2"/>
      <c r="O627" s="2"/>
    </row>
    <row r="628" spans="2:15" s="3" customFormat="1" x14ac:dyDescent="0.25">
      <c r="B628" s="2"/>
      <c r="C628" s="2"/>
      <c r="D628" s="4"/>
      <c r="I628" s="5"/>
      <c r="J628" s="2"/>
      <c r="K628" s="2"/>
      <c r="L628" s="2"/>
      <c r="M628" s="2"/>
      <c r="N628" s="2"/>
      <c r="O628" s="2"/>
    </row>
    <row r="629" spans="2:15" s="3" customFormat="1" x14ac:dyDescent="0.25">
      <c r="B629" s="2"/>
      <c r="C629" s="2"/>
      <c r="D629" s="4"/>
      <c r="I629" s="5"/>
      <c r="J629" s="2"/>
      <c r="K629" s="2"/>
      <c r="L629" s="2"/>
      <c r="M629" s="2"/>
      <c r="N629" s="2"/>
      <c r="O629" s="2"/>
    </row>
    <row r="630" spans="2:15" s="3" customFormat="1" x14ac:dyDescent="0.25">
      <c r="B630" s="2"/>
      <c r="C630" s="2"/>
      <c r="D630" s="4"/>
      <c r="I630" s="5"/>
      <c r="J630" s="2"/>
      <c r="K630" s="2"/>
      <c r="L630" s="2"/>
      <c r="M630" s="2"/>
      <c r="N630" s="2"/>
      <c r="O630" s="2"/>
    </row>
    <row r="631" spans="2:15" s="3" customFormat="1" x14ac:dyDescent="0.25">
      <c r="B631" s="2"/>
      <c r="C631" s="2"/>
      <c r="D631" s="4"/>
      <c r="I631" s="5"/>
      <c r="J631" s="2"/>
      <c r="K631" s="2"/>
      <c r="L631" s="2"/>
      <c r="M631" s="2"/>
      <c r="N631" s="2"/>
      <c r="O631" s="2"/>
    </row>
    <row r="632" spans="2:15" s="3" customFormat="1" x14ac:dyDescent="0.25">
      <c r="B632" s="2"/>
      <c r="C632" s="2"/>
      <c r="D632" s="4"/>
      <c r="I632" s="5"/>
      <c r="J632" s="2"/>
      <c r="K632" s="2"/>
      <c r="L632" s="2"/>
      <c r="M632" s="2"/>
      <c r="N632" s="2"/>
      <c r="O632" s="2"/>
    </row>
    <row r="633" spans="2:15" s="3" customFormat="1" x14ac:dyDescent="0.25">
      <c r="B633" s="2"/>
      <c r="C633" s="2"/>
      <c r="D633" s="4"/>
      <c r="I633" s="5"/>
      <c r="J633" s="2"/>
      <c r="K633" s="2"/>
      <c r="L633" s="2"/>
      <c r="M633" s="2"/>
      <c r="N633" s="2"/>
      <c r="O633" s="2"/>
    </row>
    <row r="634" spans="2:15" s="3" customFormat="1" x14ac:dyDescent="0.25">
      <c r="B634" s="2"/>
      <c r="C634" s="2"/>
      <c r="D634" s="4"/>
      <c r="I634" s="5"/>
      <c r="J634" s="2"/>
      <c r="K634" s="2"/>
      <c r="L634" s="2"/>
      <c r="M634" s="2"/>
      <c r="N634" s="2"/>
      <c r="O634" s="2"/>
    </row>
    <row r="635" spans="2:15" s="3" customFormat="1" x14ac:dyDescent="0.25">
      <c r="B635" s="2"/>
      <c r="C635" s="2"/>
      <c r="D635" s="4"/>
      <c r="I635" s="5"/>
      <c r="J635" s="2"/>
      <c r="K635" s="2"/>
      <c r="L635" s="2"/>
      <c r="M635" s="2"/>
      <c r="N635" s="2"/>
      <c r="O635" s="2"/>
    </row>
    <row r="636" spans="2:15" s="3" customFormat="1" x14ac:dyDescent="0.25">
      <c r="B636" s="2"/>
      <c r="C636" s="2"/>
      <c r="D636" s="4"/>
      <c r="I636" s="5"/>
      <c r="J636" s="2"/>
      <c r="K636" s="2"/>
      <c r="L636" s="2"/>
      <c r="M636" s="2"/>
      <c r="N636" s="2"/>
      <c r="O636" s="2"/>
    </row>
    <row r="637" spans="2:15" s="3" customFormat="1" x14ac:dyDescent="0.25">
      <c r="B637" s="2"/>
      <c r="C637" s="2"/>
      <c r="D637" s="4"/>
      <c r="I637" s="5"/>
      <c r="J637" s="2"/>
      <c r="K637" s="2"/>
      <c r="L637" s="2"/>
      <c r="M637" s="2"/>
      <c r="N637" s="2"/>
      <c r="O637" s="2"/>
    </row>
    <row r="638" spans="2:15" s="3" customFormat="1" x14ac:dyDescent="0.25">
      <c r="B638" s="2"/>
      <c r="C638" s="2"/>
      <c r="D638" s="4"/>
      <c r="I638" s="5"/>
      <c r="J638" s="2"/>
      <c r="K638" s="2"/>
      <c r="L638" s="2"/>
      <c r="M638" s="2"/>
      <c r="N638" s="2"/>
      <c r="O638" s="2"/>
    </row>
    <row r="639" spans="2:15" s="3" customFormat="1" x14ac:dyDescent="0.25">
      <c r="B639" s="2"/>
      <c r="C639" s="2"/>
      <c r="D639" s="4"/>
      <c r="I639" s="5"/>
      <c r="J639" s="2"/>
      <c r="K639" s="2"/>
      <c r="L639" s="2"/>
      <c r="M639" s="2"/>
      <c r="N639" s="2"/>
      <c r="O639" s="2"/>
    </row>
    <row r="640" spans="2:15" s="3" customFormat="1" x14ac:dyDescent="0.25">
      <c r="B640" s="2"/>
      <c r="C640" s="2"/>
      <c r="D640" s="4"/>
      <c r="I640" s="5"/>
      <c r="J640" s="2"/>
      <c r="K640" s="2"/>
      <c r="L640" s="2"/>
      <c r="M640" s="2"/>
      <c r="N640" s="2"/>
      <c r="O640" s="2"/>
    </row>
    <row r="641" spans="2:15" s="3" customFormat="1" x14ac:dyDescent="0.25">
      <c r="B641" s="2"/>
      <c r="C641" s="2"/>
      <c r="D641" s="4"/>
      <c r="I641" s="5"/>
      <c r="J641" s="2"/>
      <c r="K641" s="2"/>
      <c r="L641" s="2"/>
      <c r="M641" s="2"/>
      <c r="N641" s="2"/>
      <c r="O641" s="2"/>
    </row>
    <row r="642" spans="2:15" s="3" customFormat="1" x14ac:dyDescent="0.25">
      <c r="B642" s="2"/>
      <c r="C642" s="2"/>
      <c r="D642" s="4"/>
      <c r="I642" s="5"/>
      <c r="J642" s="2"/>
      <c r="K642" s="2"/>
      <c r="L642" s="2"/>
      <c r="M642" s="2"/>
      <c r="N642" s="2"/>
      <c r="O642" s="2"/>
    </row>
    <row r="643" spans="2:15" s="3" customFormat="1" x14ac:dyDescent="0.25">
      <c r="B643" s="2"/>
      <c r="C643" s="2"/>
      <c r="D643" s="4"/>
      <c r="I643" s="5"/>
      <c r="J643" s="2"/>
      <c r="K643" s="2"/>
      <c r="L643" s="2"/>
      <c r="M643" s="2"/>
      <c r="N643" s="2"/>
      <c r="O643" s="2"/>
    </row>
    <row r="644" spans="2:15" s="3" customFormat="1" x14ac:dyDescent="0.25">
      <c r="B644" s="2"/>
      <c r="C644" s="2"/>
      <c r="D644" s="4"/>
      <c r="I644" s="5"/>
      <c r="J644" s="2"/>
      <c r="K644" s="2"/>
      <c r="L644" s="2"/>
      <c r="M644" s="2"/>
      <c r="N644" s="2"/>
      <c r="O644" s="2"/>
    </row>
    <row r="645" spans="2:15" s="3" customFormat="1" x14ac:dyDescent="0.25">
      <c r="B645" s="2"/>
      <c r="C645" s="2"/>
      <c r="D645" s="4"/>
      <c r="I645" s="5"/>
      <c r="J645" s="2"/>
      <c r="K645" s="2"/>
      <c r="L645" s="2"/>
      <c r="M645" s="2"/>
      <c r="N645" s="2"/>
      <c r="O645" s="2"/>
    </row>
    <row r="646" spans="2:15" s="3" customFormat="1" x14ac:dyDescent="0.25">
      <c r="B646" s="2"/>
      <c r="C646" s="2"/>
      <c r="D646" s="4"/>
      <c r="I646" s="5"/>
      <c r="J646" s="2"/>
      <c r="K646" s="2"/>
      <c r="L646" s="2"/>
      <c r="M646" s="2"/>
      <c r="N646" s="2"/>
      <c r="O646" s="2"/>
    </row>
    <row r="647" spans="2:15" s="3" customFormat="1" x14ac:dyDescent="0.25">
      <c r="B647" s="2"/>
      <c r="C647" s="2"/>
      <c r="D647" s="4"/>
      <c r="I647" s="5"/>
      <c r="J647" s="2"/>
      <c r="K647" s="2"/>
      <c r="L647" s="2"/>
      <c r="M647" s="2"/>
      <c r="N647" s="2"/>
      <c r="O647" s="2"/>
    </row>
    <row r="648" spans="2:15" s="3" customFormat="1" x14ac:dyDescent="0.25">
      <c r="B648" s="2"/>
      <c r="C648" s="2"/>
      <c r="D648" s="4"/>
      <c r="I648" s="5"/>
      <c r="J648" s="2"/>
      <c r="K648" s="2"/>
      <c r="L648" s="2"/>
      <c r="M648" s="2"/>
      <c r="N648" s="2"/>
      <c r="O648" s="2"/>
    </row>
    <row r="649" spans="2:15" s="3" customFormat="1" x14ac:dyDescent="0.25">
      <c r="B649" s="2"/>
      <c r="C649" s="2"/>
      <c r="D649" s="4"/>
      <c r="I649" s="5"/>
      <c r="J649" s="2"/>
      <c r="K649" s="2"/>
      <c r="L649" s="2"/>
      <c r="M649" s="2"/>
      <c r="N649" s="2"/>
      <c r="O649" s="2"/>
    </row>
    <row r="650" spans="2:15" s="3" customFormat="1" x14ac:dyDescent="0.25">
      <c r="B650" s="2"/>
      <c r="C650" s="2"/>
      <c r="D650" s="4"/>
      <c r="I650" s="5"/>
      <c r="J650" s="2"/>
      <c r="K650" s="2"/>
      <c r="L650" s="2"/>
      <c r="M650" s="2"/>
      <c r="N650" s="2"/>
      <c r="O650" s="2"/>
    </row>
    <row r="651" spans="2:15" s="3" customFormat="1" x14ac:dyDescent="0.25">
      <c r="B651" s="2"/>
      <c r="C651" s="2"/>
      <c r="D651" s="4"/>
      <c r="I651" s="5"/>
      <c r="J651" s="2"/>
      <c r="K651" s="2"/>
      <c r="L651" s="2"/>
      <c r="M651" s="2"/>
      <c r="N651" s="2"/>
      <c r="O651" s="2"/>
    </row>
    <row r="652" spans="2:15" s="3" customFormat="1" x14ac:dyDescent="0.25">
      <c r="B652" s="2"/>
      <c r="C652" s="2"/>
      <c r="D652" s="4"/>
      <c r="I652" s="5"/>
      <c r="J652" s="2"/>
      <c r="K652" s="2"/>
      <c r="L652" s="2"/>
      <c r="M652" s="2"/>
      <c r="N652" s="2"/>
      <c r="O652" s="2"/>
    </row>
    <row r="653" spans="2:15" s="3" customFormat="1" x14ac:dyDescent="0.25">
      <c r="B653" s="2"/>
      <c r="C653" s="2"/>
      <c r="D653" s="4"/>
      <c r="I653" s="5"/>
      <c r="J653" s="2"/>
      <c r="K653" s="2"/>
      <c r="L653" s="2"/>
      <c r="M653" s="2"/>
      <c r="N653" s="2"/>
      <c r="O653" s="2"/>
    </row>
    <row r="654" spans="2:15" s="3" customFormat="1" x14ac:dyDescent="0.25">
      <c r="B654" s="2"/>
      <c r="C654" s="2"/>
      <c r="D654" s="4"/>
      <c r="I654" s="5"/>
      <c r="J654" s="2"/>
      <c r="K654" s="2"/>
      <c r="L654" s="2"/>
      <c r="M654" s="2"/>
      <c r="N654" s="2"/>
      <c r="O654" s="2"/>
    </row>
    <row r="655" spans="2:15" s="3" customFormat="1" x14ac:dyDescent="0.25">
      <c r="B655" s="2"/>
      <c r="C655" s="2"/>
      <c r="D655" s="4"/>
      <c r="I655" s="5"/>
      <c r="J655" s="2"/>
      <c r="K655" s="2"/>
      <c r="L655" s="2"/>
      <c r="M655" s="2"/>
      <c r="N655" s="2"/>
      <c r="O655" s="2"/>
    </row>
    <row r="656" spans="2:15" s="3" customFormat="1" x14ac:dyDescent="0.25">
      <c r="B656" s="2"/>
      <c r="C656" s="2"/>
      <c r="D656" s="4"/>
      <c r="I656" s="5"/>
      <c r="J656" s="2"/>
      <c r="K656" s="2"/>
      <c r="L656" s="2"/>
      <c r="M656" s="2"/>
      <c r="N656" s="2"/>
      <c r="O656" s="2"/>
    </row>
    <row r="657" spans="2:15" s="3" customFormat="1" x14ac:dyDescent="0.25">
      <c r="B657" s="2"/>
      <c r="C657" s="2"/>
      <c r="D657" s="4"/>
      <c r="I657" s="5"/>
      <c r="J657" s="2"/>
      <c r="K657" s="2"/>
      <c r="L657" s="2"/>
      <c r="M657" s="2"/>
      <c r="N657" s="2"/>
      <c r="O657" s="2"/>
    </row>
    <row r="658" spans="2:15" s="3" customFormat="1" x14ac:dyDescent="0.25">
      <c r="B658" s="2"/>
      <c r="C658" s="2"/>
      <c r="D658" s="4"/>
      <c r="I658" s="5"/>
      <c r="J658" s="2"/>
      <c r="K658" s="2"/>
      <c r="L658" s="2"/>
      <c r="M658" s="2"/>
      <c r="N658" s="2"/>
      <c r="O658" s="2"/>
    </row>
    <row r="659" spans="2:15" s="3" customFormat="1" x14ac:dyDescent="0.25">
      <c r="B659" s="2"/>
      <c r="C659" s="2"/>
      <c r="D659" s="4"/>
      <c r="I659" s="5"/>
      <c r="J659" s="2"/>
      <c r="K659" s="2"/>
      <c r="L659" s="2"/>
      <c r="M659" s="2"/>
      <c r="N659" s="2"/>
      <c r="O659" s="2"/>
    </row>
    <row r="660" spans="2:15" s="3" customFormat="1" x14ac:dyDescent="0.25">
      <c r="B660" s="2"/>
      <c r="C660" s="2"/>
      <c r="D660" s="4"/>
      <c r="I660" s="5"/>
      <c r="J660" s="2"/>
      <c r="K660" s="2"/>
      <c r="L660" s="2"/>
      <c r="M660" s="2"/>
      <c r="N660" s="2"/>
      <c r="O660" s="2"/>
    </row>
    <row r="661" spans="2:15" s="3" customFormat="1" x14ac:dyDescent="0.25">
      <c r="B661" s="2"/>
      <c r="C661" s="2"/>
      <c r="D661" s="4"/>
      <c r="I661" s="5"/>
      <c r="J661" s="2"/>
      <c r="K661" s="2"/>
      <c r="L661" s="2"/>
      <c r="M661" s="2"/>
      <c r="N661" s="2"/>
      <c r="O661" s="2"/>
    </row>
    <row r="662" spans="2:15" s="3" customFormat="1" x14ac:dyDescent="0.25">
      <c r="B662" s="2"/>
      <c r="C662" s="2"/>
      <c r="D662" s="4"/>
      <c r="I662" s="5"/>
      <c r="J662" s="2"/>
      <c r="K662" s="2"/>
      <c r="L662" s="2"/>
      <c r="M662" s="2"/>
      <c r="N662" s="2"/>
      <c r="O662" s="2"/>
    </row>
    <row r="663" spans="2:15" s="3" customFormat="1" x14ac:dyDescent="0.25">
      <c r="B663" s="2"/>
      <c r="C663" s="2"/>
      <c r="D663" s="4"/>
      <c r="I663" s="5"/>
      <c r="J663" s="2"/>
      <c r="K663" s="2"/>
      <c r="L663" s="2"/>
      <c r="M663" s="2"/>
      <c r="N663" s="2"/>
      <c r="O663" s="2"/>
    </row>
    <row r="664" spans="2:15" s="3" customFormat="1" x14ac:dyDescent="0.25">
      <c r="B664" s="2"/>
      <c r="C664" s="2"/>
      <c r="D664" s="4"/>
      <c r="I664" s="5"/>
      <c r="J664" s="2"/>
      <c r="K664" s="2"/>
      <c r="L664" s="2"/>
      <c r="M664" s="2"/>
      <c r="N664" s="2"/>
      <c r="O664" s="2"/>
    </row>
    <row r="665" spans="2:15" s="3" customFormat="1" x14ac:dyDescent="0.25">
      <c r="B665" s="2"/>
      <c r="C665" s="2"/>
      <c r="D665" s="4"/>
      <c r="I665" s="5"/>
      <c r="J665" s="2"/>
      <c r="K665" s="2"/>
      <c r="L665" s="2"/>
      <c r="M665" s="2"/>
      <c r="N665" s="2"/>
      <c r="O665" s="2"/>
    </row>
    <row r="666" spans="2:15" s="3" customFormat="1" x14ac:dyDescent="0.25">
      <c r="B666" s="2"/>
      <c r="C666" s="2"/>
      <c r="D666" s="4"/>
      <c r="I666" s="5"/>
      <c r="J666" s="2"/>
      <c r="K666" s="2"/>
      <c r="L666" s="2"/>
      <c r="M666" s="2"/>
      <c r="N666" s="2"/>
      <c r="O666" s="2"/>
    </row>
    <row r="667" spans="2:15" s="3" customFormat="1" x14ac:dyDescent="0.25">
      <c r="B667" s="2"/>
      <c r="C667" s="2"/>
      <c r="D667" s="4"/>
      <c r="I667" s="5"/>
      <c r="J667" s="2"/>
      <c r="K667" s="2"/>
      <c r="L667" s="2"/>
      <c r="M667" s="2"/>
      <c r="N667" s="2"/>
      <c r="O667" s="2"/>
    </row>
    <row r="668" spans="2:15" s="3" customFormat="1" x14ac:dyDescent="0.25">
      <c r="B668" s="2"/>
      <c r="C668" s="2"/>
      <c r="D668" s="4"/>
      <c r="I668" s="5"/>
      <c r="J668" s="2"/>
      <c r="K668" s="2"/>
      <c r="L668" s="2"/>
      <c r="M668" s="2"/>
      <c r="N668" s="2"/>
      <c r="O668" s="2"/>
    </row>
    <row r="669" spans="2:15" s="3" customFormat="1" x14ac:dyDescent="0.25">
      <c r="B669" s="2"/>
      <c r="C669" s="2"/>
      <c r="D669" s="4"/>
      <c r="I669" s="5"/>
      <c r="J669" s="2"/>
      <c r="K669" s="2"/>
      <c r="L669" s="2"/>
      <c r="M669" s="2"/>
      <c r="N669" s="2"/>
      <c r="O669" s="2"/>
    </row>
    <row r="670" spans="2:15" s="3" customFormat="1" x14ac:dyDescent="0.25">
      <c r="B670" s="2"/>
      <c r="C670" s="2"/>
      <c r="D670" s="4"/>
      <c r="I670" s="5"/>
      <c r="J670" s="2"/>
      <c r="K670" s="2"/>
      <c r="L670" s="2"/>
      <c r="M670" s="2"/>
      <c r="N670" s="2"/>
      <c r="O670" s="2"/>
    </row>
    <row r="671" spans="2:15" s="3" customFormat="1" x14ac:dyDescent="0.25">
      <c r="B671" s="2"/>
      <c r="C671" s="2"/>
      <c r="D671" s="4"/>
      <c r="I671" s="5"/>
      <c r="J671" s="2"/>
      <c r="K671" s="2"/>
      <c r="L671" s="2"/>
      <c r="M671" s="2"/>
      <c r="N671" s="2"/>
      <c r="O671" s="2"/>
    </row>
    <row r="672" spans="2:15" s="3" customFormat="1" x14ac:dyDescent="0.25">
      <c r="B672" s="2"/>
      <c r="C672" s="2"/>
      <c r="D672" s="4"/>
      <c r="I672" s="5"/>
      <c r="J672" s="2"/>
      <c r="K672" s="2"/>
      <c r="L672" s="2"/>
      <c r="M672" s="2"/>
      <c r="N672" s="2"/>
      <c r="O672" s="2"/>
    </row>
    <row r="673" spans="2:15" s="3" customFormat="1" x14ac:dyDescent="0.25">
      <c r="B673" s="2"/>
      <c r="C673" s="2"/>
      <c r="D673" s="4"/>
      <c r="I673" s="5"/>
      <c r="J673" s="2"/>
      <c r="K673" s="2"/>
      <c r="L673" s="2"/>
      <c r="M673" s="2"/>
      <c r="N673" s="2"/>
      <c r="O673" s="2"/>
    </row>
    <row r="674" spans="2:15" s="3" customFormat="1" x14ac:dyDescent="0.25">
      <c r="B674" s="2"/>
      <c r="C674" s="2"/>
      <c r="D674" s="4"/>
      <c r="I674" s="5"/>
      <c r="J674" s="2"/>
      <c r="K674" s="2"/>
      <c r="L674" s="2"/>
      <c r="M674" s="2"/>
      <c r="N674" s="2"/>
      <c r="O674" s="2"/>
    </row>
    <row r="675" spans="2:15" s="3" customFormat="1" x14ac:dyDescent="0.25">
      <c r="B675" s="2"/>
      <c r="C675" s="2"/>
      <c r="D675" s="4"/>
      <c r="I675" s="5"/>
      <c r="J675" s="2"/>
      <c r="K675" s="2"/>
      <c r="L675" s="2"/>
      <c r="M675" s="2"/>
      <c r="N675" s="2"/>
      <c r="O675" s="2"/>
    </row>
    <row r="676" spans="2:15" s="3" customFormat="1" x14ac:dyDescent="0.25">
      <c r="B676" s="2"/>
      <c r="C676" s="2"/>
      <c r="D676" s="4"/>
      <c r="I676" s="5"/>
      <c r="J676" s="2"/>
      <c r="K676" s="2"/>
      <c r="L676" s="2"/>
      <c r="M676" s="2"/>
      <c r="N676" s="2"/>
      <c r="O676" s="2"/>
    </row>
    <row r="677" spans="2:15" s="3" customFormat="1" x14ac:dyDescent="0.25">
      <c r="B677" s="2"/>
      <c r="C677" s="2"/>
      <c r="D677" s="4"/>
      <c r="I677" s="5"/>
      <c r="J677" s="2"/>
      <c r="K677" s="2"/>
      <c r="L677" s="2"/>
      <c r="M677" s="2"/>
      <c r="N677" s="2"/>
      <c r="O677" s="2"/>
    </row>
    <row r="678" spans="2:15" s="3" customFormat="1" x14ac:dyDescent="0.25">
      <c r="B678" s="2"/>
      <c r="C678" s="2"/>
      <c r="D678" s="4"/>
      <c r="I678" s="5"/>
      <c r="J678" s="2"/>
      <c r="K678" s="2"/>
      <c r="L678" s="2"/>
      <c r="M678" s="2"/>
      <c r="N678" s="2"/>
      <c r="O678" s="2"/>
    </row>
    <row r="679" spans="2:15" s="3" customFormat="1" x14ac:dyDescent="0.25">
      <c r="B679" s="2"/>
      <c r="C679" s="2"/>
      <c r="D679" s="4"/>
      <c r="I679" s="5"/>
      <c r="J679" s="2"/>
      <c r="K679" s="2"/>
      <c r="L679" s="2"/>
      <c r="M679" s="2"/>
      <c r="N679" s="2"/>
      <c r="O679" s="2"/>
    </row>
    <row r="680" spans="2:15" s="3" customFormat="1" x14ac:dyDescent="0.25">
      <c r="B680" s="2"/>
      <c r="C680" s="2"/>
      <c r="D680" s="4"/>
      <c r="I680" s="5"/>
      <c r="J680" s="2"/>
      <c r="K680" s="2"/>
      <c r="L680" s="2"/>
      <c r="M680" s="2"/>
      <c r="N680" s="2"/>
      <c r="O680" s="2"/>
    </row>
    <row r="681" spans="2:15" s="3" customFormat="1" x14ac:dyDescent="0.25">
      <c r="B681" s="2"/>
      <c r="C681" s="2"/>
      <c r="D681" s="4"/>
      <c r="I681" s="5"/>
      <c r="J681" s="2"/>
      <c r="K681" s="2"/>
      <c r="L681" s="2"/>
      <c r="M681" s="2"/>
      <c r="N681" s="2"/>
      <c r="O681" s="2"/>
    </row>
    <row r="682" spans="2:15" s="3" customFormat="1" x14ac:dyDescent="0.25">
      <c r="B682" s="2"/>
      <c r="C682" s="2"/>
      <c r="D682" s="4"/>
      <c r="I682" s="5"/>
      <c r="J682" s="2"/>
      <c r="K682" s="2"/>
      <c r="L682" s="2"/>
      <c r="M682" s="2"/>
      <c r="N682" s="2"/>
      <c r="O682" s="2"/>
    </row>
    <row r="683" spans="2:15" s="3" customFormat="1" x14ac:dyDescent="0.25">
      <c r="B683" s="2"/>
      <c r="C683" s="2"/>
      <c r="D683" s="4"/>
      <c r="I683" s="5"/>
      <c r="J683" s="2"/>
      <c r="K683" s="2"/>
      <c r="L683" s="2"/>
      <c r="M683" s="2"/>
      <c r="N683" s="2"/>
      <c r="O683" s="2"/>
    </row>
    <row r="684" spans="2:15" s="3" customFormat="1" x14ac:dyDescent="0.25">
      <c r="B684" s="2"/>
      <c r="C684" s="2"/>
      <c r="D684" s="4"/>
      <c r="I684" s="5"/>
      <c r="J684" s="2"/>
      <c r="K684" s="2"/>
      <c r="L684" s="2"/>
      <c r="M684" s="2"/>
      <c r="N684" s="2"/>
      <c r="O684" s="2"/>
    </row>
    <row r="685" spans="2:15" s="3" customFormat="1" x14ac:dyDescent="0.25">
      <c r="B685" s="2"/>
      <c r="C685" s="2"/>
      <c r="D685" s="4"/>
      <c r="I685" s="5"/>
      <c r="J685" s="2"/>
      <c r="K685" s="2"/>
      <c r="L685" s="2"/>
      <c r="M685" s="2"/>
      <c r="N685" s="2"/>
      <c r="O685" s="2"/>
    </row>
    <row r="686" spans="2:15" s="3" customFormat="1" x14ac:dyDescent="0.25">
      <c r="B686" s="2"/>
      <c r="C686" s="2"/>
      <c r="D686" s="4"/>
      <c r="I686" s="5"/>
      <c r="J686" s="2"/>
      <c r="K686" s="2"/>
      <c r="L686" s="2"/>
      <c r="M686" s="2"/>
      <c r="N686" s="2"/>
      <c r="O686" s="2"/>
    </row>
    <row r="687" spans="2:15" s="3" customFormat="1" x14ac:dyDescent="0.25">
      <c r="B687" s="2"/>
      <c r="C687" s="2"/>
      <c r="D687" s="4"/>
      <c r="I687" s="5"/>
      <c r="J687" s="2"/>
      <c r="K687" s="2"/>
      <c r="L687" s="2"/>
      <c r="M687" s="2"/>
      <c r="N687" s="2"/>
      <c r="O687" s="2"/>
    </row>
    <row r="688" spans="2:15" s="3" customFormat="1" x14ac:dyDescent="0.25">
      <c r="B688" s="2"/>
      <c r="C688" s="2"/>
      <c r="D688" s="4"/>
      <c r="I688" s="5"/>
      <c r="J688" s="2"/>
      <c r="K688" s="2"/>
      <c r="L688" s="2"/>
      <c r="M688" s="2"/>
      <c r="N688" s="2"/>
      <c r="O688" s="2"/>
    </row>
    <row r="689" spans="2:15" s="3" customFormat="1" x14ac:dyDescent="0.25">
      <c r="B689" s="2"/>
      <c r="C689" s="2"/>
      <c r="D689" s="4"/>
      <c r="I689" s="5"/>
      <c r="J689" s="2"/>
      <c r="K689" s="2"/>
      <c r="L689" s="2"/>
      <c r="M689" s="2"/>
      <c r="N689" s="2"/>
      <c r="O689" s="2"/>
    </row>
    <row r="690" spans="2:15" s="3" customFormat="1" x14ac:dyDescent="0.25">
      <c r="B690" s="2"/>
      <c r="C690" s="2"/>
      <c r="D690" s="4"/>
      <c r="I690" s="5"/>
      <c r="J690" s="2"/>
      <c r="K690" s="2"/>
      <c r="L690" s="2"/>
      <c r="M690" s="2"/>
      <c r="N690" s="2"/>
      <c r="O690" s="2"/>
    </row>
    <row r="691" spans="2:15" s="3" customFormat="1" x14ac:dyDescent="0.25">
      <c r="B691" s="2"/>
      <c r="C691" s="2"/>
      <c r="D691" s="4"/>
      <c r="I691" s="5"/>
      <c r="J691" s="2"/>
      <c r="K691" s="2"/>
      <c r="L691" s="2"/>
      <c r="M691" s="2"/>
      <c r="N691" s="2"/>
      <c r="O691" s="2"/>
    </row>
    <row r="692" spans="2:15" s="3" customFormat="1" x14ac:dyDescent="0.25">
      <c r="B692" s="2"/>
      <c r="C692" s="2"/>
      <c r="D692" s="4"/>
      <c r="I692" s="5"/>
      <c r="J692" s="2"/>
      <c r="K692" s="2"/>
      <c r="L692" s="2"/>
      <c r="M692" s="2"/>
      <c r="N692" s="2"/>
      <c r="O692" s="2"/>
    </row>
    <row r="693" spans="2:15" s="3" customFormat="1" x14ac:dyDescent="0.25">
      <c r="B693" s="2"/>
      <c r="C693" s="2"/>
      <c r="D693" s="4"/>
      <c r="I693" s="5"/>
      <c r="J693" s="2"/>
      <c r="K693" s="2"/>
      <c r="L693" s="2"/>
      <c r="M693" s="2"/>
      <c r="N693" s="2"/>
      <c r="O693" s="2"/>
    </row>
    <row r="694" spans="2:15" s="3" customFormat="1" x14ac:dyDescent="0.25">
      <c r="B694" s="2"/>
      <c r="C694" s="2"/>
      <c r="D694" s="4"/>
      <c r="I694" s="5"/>
      <c r="J694" s="2"/>
      <c r="K694" s="2"/>
      <c r="L694" s="2"/>
      <c r="M694" s="2"/>
      <c r="N694" s="2"/>
      <c r="O694" s="2"/>
    </row>
    <row r="695" spans="2:15" s="3" customFormat="1" x14ac:dyDescent="0.25">
      <c r="B695" s="2"/>
      <c r="C695" s="2"/>
      <c r="D695" s="4"/>
      <c r="I695" s="5"/>
      <c r="J695" s="2"/>
      <c r="K695" s="2"/>
      <c r="L695" s="2"/>
      <c r="M695" s="2"/>
      <c r="N695" s="2"/>
      <c r="O695" s="2"/>
    </row>
    <row r="696" spans="2:15" s="3" customFormat="1" x14ac:dyDescent="0.25">
      <c r="B696" s="2"/>
      <c r="C696" s="2"/>
      <c r="D696" s="4"/>
      <c r="I696" s="5"/>
      <c r="J696" s="2"/>
      <c r="K696" s="2"/>
      <c r="L696" s="2"/>
      <c r="M696" s="2"/>
      <c r="N696" s="2"/>
      <c r="O696" s="2"/>
    </row>
    <row r="697" spans="2:15" s="3" customFormat="1" x14ac:dyDescent="0.25">
      <c r="B697" s="2"/>
      <c r="C697" s="2"/>
      <c r="D697" s="4"/>
      <c r="I697" s="5"/>
      <c r="J697" s="2"/>
      <c r="K697" s="2"/>
      <c r="L697" s="2"/>
      <c r="M697" s="2"/>
      <c r="N697" s="2"/>
      <c r="O697" s="2"/>
    </row>
    <row r="698" spans="2:15" s="3" customFormat="1" x14ac:dyDescent="0.25">
      <c r="B698" s="2"/>
      <c r="C698" s="2"/>
      <c r="D698" s="4"/>
      <c r="I698" s="5"/>
      <c r="J698" s="2"/>
      <c r="K698" s="2"/>
      <c r="L698" s="2"/>
      <c r="M698" s="2"/>
      <c r="N698" s="2"/>
      <c r="O698" s="2"/>
    </row>
    <row r="699" spans="2:15" s="3" customFormat="1" x14ac:dyDescent="0.25">
      <c r="B699" s="2"/>
      <c r="C699" s="2"/>
      <c r="D699" s="4"/>
      <c r="I699" s="5"/>
      <c r="J699" s="2"/>
      <c r="K699" s="2"/>
      <c r="L699" s="2"/>
      <c r="M699" s="2"/>
      <c r="N699" s="2"/>
      <c r="O699" s="2"/>
    </row>
    <row r="700" spans="2:15" s="3" customFormat="1" x14ac:dyDescent="0.25">
      <c r="B700" s="2"/>
      <c r="C700" s="2"/>
      <c r="D700" s="4"/>
      <c r="I700" s="5"/>
      <c r="J700" s="2"/>
      <c r="K700" s="2"/>
      <c r="L700" s="2"/>
      <c r="M700" s="2"/>
      <c r="N700" s="2"/>
      <c r="O700" s="2"/>
    </row>
    <row r="701" spans="2:15" s="3" customFormat="1" x14ac:dyDescent="0.25">
      <c r="B701" s="2"/>
      <c r="C701" s="2"/>
      <c r="D701" s="4"/>
      <c r="I701" s="5"/>
      <c r="J701" s="2"/>
      <c r="K701" s="2"/>
      <c r="L701" s="2"/>
      <c r="M701" s="2"/>
      <c r="N701" s="2"/>
      <c r="O701" s="2"/>
    </row>
    <row r="702" spans="2:15" s="3" customFormat="1" x14ac:dyDescent="0.25">
      <c r="B702" s="2"/>
      <c r="C702" s="2"/>
      <c r="D702" s="4"/>
      <c r="I702" s="5"/>
      <c r="J702" s="2"/>
      <c r="K702" s="2"/>
      <c r="L702" s="2"/>
      <c r="M702" s="2"/>
      <c r="N702" s="2"/>
      <c r="O702" s="2"/>
    </row>
    <row r="703" spans="2:15" s="3" customFormat="1" x14ac:dyDescent="0.25">
      <c r="B703" s="2"/>
      <c r="C703" s="2"/>
      <c r="D703" s="4"/>
      <c r="I703" s="5"/>
      <c r="J703" s="2"/>
      <c r="K703" s="2"/>
      <c r="L703" s="2"/>
      <c r="M703" s="2"/>
      <c r="N703" s="2"/>
      <c r="O703" s="2"/>
    </row>
    <row r="704" spans="2:15" s="3" customFormat="1" x14ac:dyDescent="0.25">
      <c r="B704" s="2"/>
      <c r="C704" s="2"/>
      <c r="D704" s="4"/>
      <c r="I704" s="5"/>
      <c r="J704" s="2"/>
      <c r="K704" s="2"/>
      <c r="L704" s="2"/>
      <c r="M704" s="2"/>
      <c r="N704" s="2"/>
      <c r="O704" s="2"/>
    </row>
    <row r="705" spans="2:15" s="3" customFormat="1" x14ac:dyDescent="0.25">
      <c r="B705" s="2"/>
      <c r="C705" s="2"/>
      <c r="D705" s="4"/>
      <c r="I705" s="5"/>
      <c r="J705" s="2"/>
      <c r="K705" s="2"/>
      <c r="L705" s="2"/>
      <c r="M705" s="2"/>
      <c r="N705" s="2"/>
      <c r="O705" s="2"/>
    </row>
    <row r="706" spans="2:15" s="3" customFormat="1" x14ac:dyDescent="0.25">
      <c r="B706" s="2"/>
      <c r="C706" s="2"/>
      <c r="D706" s="4"/>
      <c r="I706" s="5"/>
      <c r="J706" s="2"/>
      <c r="K706" s="2"/>
      <c r="L706" s="2"/>
      <c r="M706" s="2"/>
      <c r="N706" s="2"/>
      <c r="O706" s="2"/>
    </row>
    <row r="707" spans="2:15" s="3" customFormat="1" x14ac:dyDescent="0.25">
      <c r="B707" s="2"/>
      <c r="C707" s="2"/>
      <c r="D707" s="4"/>
      <c r="I707" s="5"/>
      <c r="J707" s="2"/>
      <c r="K707" s="2"/>
      <c r="L707" s="2"/>
      <c r="M707" s="2"/>
      <c r="N707" s="2"/>
      <c r="O707" s="2"/>
    </row>
    <row r="708" spans="2:15" s="3" customFormat="1" x14ac:dyDescent="0.25">
      <c r="B708" s="2"/>
      <c r="C708" s="2"/>
      <c r="D708" s="4"/>
      <c r="I708" s="5"/>
      <c r="J708" s="2"/>
      <c r="K708" s="2"/>
      <c r="L708" s="2"/>
      <c r="M708" s="2"/>
      <c r="N708" s="2"/>
      <c r="O708" s="2"/>
    </row>
    <row r="709" spans="2:15" s="3" customFormat="1" x14ac:dyDescent="0.25">
      <c r="B709" s="2"/>
      <c r="C709" s="2"/>
      <c r="D709" s="4"/>
      <c r="I709" s="5"/>
      <c r="J709" s="2"/>
      <c r="K709" s="2"/>
      <c r="L709" s="2"/>
      <c r="M709" s="2"/>
      <c r="N709" s="2"/>
      <c r="O709" s="2"/>
    </row>
    <row r="710" spans="2:15" s="3" customFormat="1" x14ac:dyDescent="0.25">
      <c r="B710" s="2"/>
      <c r="C710" s="2"/>
      <c r="D710" s="4"/>
      <c r="I710" s="5"/>
      <c r="J710" s="2"/>
      <c r="K710" s="2"/>
      <c r="L710" s="2"/>
      <c r="M710" s="2"/>
      <c r="N710" s="2"/>
      <c r="O710" s="2"/>
    </row>
    <row r="711" spans="2:15" s="3" customFormat="1" x14ac:dyDescent="0.25">
      <c r="B711" s="2"/>
      <c r="C711" s="2"/>
      <c r="D711" s="4"/>
      <c r="I711" s="5"/>
      <c r="J711" s="2"/>
      <c r="K711" s="2"/>
      <c r="L711" s="2"/>
      <c r="M711" s="2"/>
      <c r="N711" s="2"/>
      <c r="O711" s="2"/>
    </row>
    <row r="712" spans="2:15" s="3" customFormat="1" x14ac:dyDescent="0.25">
      <c r="B712" s="2"/>
      <c r="C712" s="2"/>
      <c r="D712" s="4"/>
      <c r="I712" s="5"/>
      <c r="J712" s="2"/>
      <c r="K712" s="2"/>
      <c r="L712" s="2"/>
      <c r="M712" s="2"/>
      <c r="N712" s="2"/>
      <c r="O712" s="2"/>
    </row>
    <row r="713" spans="2:15" s="3" customFormat="1" x14ac:dyDescent="0.25">
      <c r="B713" s="2"/>
      <c r="C713" s="2"/>
      <c r="D713" s="4"/>
      <c r="I713" s="5"/>
      <c r="J713" s="2"/>
      <c r="K713" s="2"/>
      <c r="L713" s="2"/>
      <c r="M713" s="2"/>
      <c r="N713" s="2"/>
      <c r="O713" s="2"/>
    </row>
    <row r="714" spans="2:15" s="3" customFormat="1" x14ac:dyDescent="0.25">
      <c r="B714" s="2"/>
      <c r="C714" s="2"/>
      <c r="D714" s="4"/>
      <c r="I714" s="5"/>
      <c r="J714" s="2"/>
      <c r="K714" s="2"/>
      <c r="L714" s="2"/>
      <c r="M714" s="2"/>
      <c r="N714" s="2"/>
      <c r="O714" s="2"/>
    </row>
    <row r="715" spans="2:15" s="3" customFormat="1" x14ac:dyDescent="0.25">
      <c r="B715" s="2"/>
      <c r="C715" s="2"/>
      <c r="D715" s="4"/>
      <c r="I715" s="5"/>
      <c r="J715" s="2"/>
      <c r="K715" s="2"/>
      <c r="L715" s="2"/>
      <c r="M715" s="2"/>
      <c r="N715" s="2"/>
      <c r="O715" s="2"/>
    </row>
    <row r="716" spans="2:15" s="3" customFormat="1" x14ac:dyDescent="0.25">
      <c r="B716" s="2"/>
      <c r="C716" s="2"/>
      <c r="D716" s="4"/>
      <c r="I716" s="5"/>
      <c r="J716" s="2"/>
      <c r="K716" s="2"/>
      <c r="L716" s="2"/>
      <c r="M716" s="2"/>
      <c r="N716" s="2"/>
      <c r="O716" s="2"/>
    </row>
    <row r="717" spans="2:15" s="3" customFormat="1" x14ac:dyDescent="0.25">
      <c r="B717" s="2"/>
      <c r="C717" s="2"/>
      <c r="D717" s="4"/>
      <c r="I717" s="5"/>
      <c r="J717" s="2"/>
      <c r="K717" s="2"/>
      <c r="L717" s="2"/>
      <c r="M717" s="2"/>
      <c r="N717" s="2"/>
      <c r="O717" s="2"/>
    </row>
    <row r="718" spans="2:15" s="3" customFormat="1" x14ac:dyDescent="0.25">
      <c r="B718" s="2"/>
      <c r="C718" s="2"/>
      <c r="D718" s="4"/>
      <c r="I718" s="5"/>
      <c r="J718" s="2"/>
      <c r="K718" s="2"/>
      <c r="L718" s="2"/>
      <c r="M718" s="2"/>
      <c r="N718" s="2"/>
      <c r="O718" s="2"/>
    </row>
    <row r="719" spans="2:15" s="3" customFormat="1" x14ac:dyDescent="0.25">
      <c r="B719" s="2"/>
      <c r="C719" s="2"/>
      <c r="D719" s="4"/>
      <c r="I719" s="5"/>
      <c r="J719" s="2"/>
      <c r="K719" s="2"/>
      <c r="L719" s="2"/>
      <c r="M719" s="2"/>
      <c r="N719" s="2"/>
      <c r="O719" s="2"/>
    </row>
    <row r="720" spans="2:15" s="3" customFormat="1" x14ac:dyDescent="0.25">
      <c r="B720" s="2"/>
      <c r="C720" s="2"/>
      <c r="D720" s="4"/>
      <c r="I720" s="5"/>
      <c r="J720" s="2"/>
      <c r="K720" s="2"/>
      <c r="L720" s="2"/>
      <c r="M720" s="2"/>
      <c r="N720" s="2"/>
      <c r="O720" s="2"/>
    </row>
    <row r="721" spans="2:15" s="3" customFormat="1" x14ac:dyDescent="0.25">
      <c r="B721" s="2"/>
      <c r="C721" s="2"/>
      <c r="D721" s="4"/>
      <c r="I721" s="5"/>
      <c r="J721" s="2"/>
      <c r="K721" s="2"/>
      <c r="L721" s="2"/>
      <c r="M721" s="2"/>
      <c r="N721" s="2"/>
      <c r="O721" s="2"/>
    </row>
    <row r="722" spans="2:15" s="3" customFormat="1" x14ac:dyDescent="0.25">
      <c r="B722" s="2"/>
      <c r="C722" s="2"/>
      <c r="D722" s="4"/>
      <c r="I722" s="5"/>
      <c r="J722" s="2"/>
      <c r="K722" s="2"/>
      <c r="L722" s="2"/>
      <c r="M722" s="2"/>
      <c r="N722" s="2"/>
      <c r="O722" s="2"/>
    </row>
    <row r="723" spans="2:15" s="3" customFormat="1" x14ac:dyDescent="0.25">
      <c r="B723" s="2"/>
      <c r="C723" s="2"/>
      <c r="D723" s="4"/>
      <c r="I723" s="5"/>
      <c r="J723" s="2"/>
      <c r="K723" s="2"/>
      <c r="L723" s="2"/>
      <c r="M723" s="2"/>
      <c r="N723" s="2"/>
      <c r="O723" s="2"/>
    </row>
    <row r="724" spans="2:15" s="3" customFormat="1" x14ac:dyDescent="0.25">
      <c r="B724" s="2"/>
      <c r="C724" s="2"/>
      <c r="D724" s="4"/>
      <c r="I724" s="5"/>
      <c r="J724" s="2"/>
      <c r="K724" s="2"/>
      <c r="L724" s="2"/>
      <c r="M724" s="2"/>
      <c r="N724" s="2"/>
      <c r="O724" s="2"/>
    </row>
    <row r="725" spans="2:15" s="3" customFormat="1" x14ac:dyDescent="0.25">
      <c r="B725" s="2"/>
      <c r="C725" s="2"/>
      <c r="D725" s="4"/>
      <c r="I725" s="5"/>
      <c r="J725" s="2"/>
      <c r="K725" s="2"/>
      <c r="L725" s="2"/>
      <c r="M725" s="2"/>
      <c r="N725" s="2"/>
      <c r="O725" s="2"/>
    </row>
    <row r="726" spans="2:15" s="3" customFormat="1" x14ac:dyDescent="0.25">
      <c r="B726" s="2"/>
      <c r="C726" s="2"/>
      <c r="D726" s="4"/>
      <c r="I726" s="5"/>
      <c r="J726" s="2"/>
      <c r="K726" s="2"/>
      <c r="L726" s="2"/>
      <c r="M726" s="2"/>
      <c r="N726" s="2"/>
      <c r="O726" s="2"/>
    </row>
    <row r="727" spans="2:15" s="3" customFormat="1" x14ac:dyDescent="0.25">
      <c r="B727" s="2"/>
      <c r="C727" s="2"/>
      <c r="D727" s="4"/>
      <c r="I727" s="5"/>
      <c r="J727" s="2"/>
      <c r="K727" s="2"/>
      <c r="L727" s="2"/>
      <c r="M727" s="2"/>
      <c r="N727" s="2"/>
      <c r="O727" s="2"/>
    </row>
    <row r="728" spans="2:15" s="3" customFormat="1" x14ac:dyDescent="0.25">
      <c r="B728" s="2"/>
      <c r="C728" s="2"/>
      <c r="D728" s="4"/>
      <c r="I728" s="5"/>
      <c r="J728" s="2"/>
      <c r="K728" s="2"/>
      <c r="L728" s="2"/>
      <c r="M728" s="2"/>
      <c r="N728" s="2"/>
      <c r="O728" s="2"/>
    </row>
    <row r="729" spans="2:15" s="3" customFormat="1" x14ac:dyDescent="0.25">
      <c r="B729" s="2"/>
      <c r="C729" s="2"/>
      <c r="D729" s="4"/>
      <c r="I729" s="5"/>
      <c r="J729" s="2"/>
      <c r="K729" s="2"/>
      <c r="L729" s="2"/>
      <c r="M729" s="2"/>
      <c r="N729" s="2"/>
      <c r="O729" s="2"/>
    </row>
    <row r="730" spans="2:15" s="3" customFormat="1" x14ac:dyDescent="0.25">
      <c r="B730" s="2"/>
      <c r="C730" s="2"/>
      <c r="D730" s="4"/>
      <c r="I730" s="5"/>
      <c r="J730" s="2"/>
      <c r="K730" s="2"/>
      <c r="L730" s="2"/>
      <c r="M730" s="2"/>
      <c r="N730" s="2"/>
      <c r="O730" s="2"/>
    </row>
    <row r="731" spans="2:15" s="3" customFormat="1" x14ac:dyDescent="0.25">
      <c r="B731" s="2"/>
      <c r="C731" s="2"/>
      <c r="D731" s="4"/>
      <c r="I731" s="5"/>
      <c r="J731" s="2"/>
      <c r="K731" s="2"/>
      <c r="L731" s="2"/>
      <c r="M731" s="2"/>
      <c r="N731" s="2"/>
      <c r="O731" s="2"/>
    </row>
    <row r="732" spans="2:15" s="3" customFormat="1" x14ac:dyDescent="0.25">
      <c r="B732" s="2"/>
      <c r="C732" s="2"/>
      <c r="D732" s="4"/>
      <c r="I732" s="5"/>
      <c r="J732" s="2"/>
      <c r="K732" s="2"/>
      <c r="L732" s="2"/>
      <c r="M732" s="2"/>
      <c r="N732" s="2"/>
      <c r="O732" s="2"/>
    </row>
    <row r="733" spans="2:15" s="3" customFormat="1" x14ac:dyDescent="0.25">
      <c r="B733" s="2"/>
      <c r="C733" s="2"/>
      <c r="D733" s="4"/>
      <c r="I733" s="5"/>
      <c r="J733" s="2"/>
      <c r="K733" s="2"/>
      <c r="L733" s="2"/>
      <c r="M733" s="2"/>
      <c r="N733" s="2"/>
      <c r="O733" s="2"/>
    </row>
    <row r="734" spans="2:15" s="3" customFormat="1" x14ac:dyDescent="0.25">
      <c r="B734" s="2"/>
      <c r="C734" s="2"/>
      <c r="D734" s="4"/>
      <c r="I734" s="5"/>
      <c r="J734" s="2"/>
      <c r="K734" s="2"/>
      <c r="L734" s="2"/>
      <c r="M734" s="2"/>
      <c r="N734" s="2"/>
      <c r="O734" s="2"/>
    </row>
    <row r="735" spans="2:15" s="3" customFormat="1" x14ac:dyDescent="0.25">
      <c r="B735" s="2"/>
      <c r="C735" s="2"/>
      <c r="D735" s="4"/>
      <c r="I735" s="5"/>
      <c r="J735" s="2"/>
      <c r="K735" s="2"/>
      <c r="L735" s="2"/>
      <c r="M735" s="2"/>
      <c r="N735" s="2"/>
      <c r="O735" s="2"/>
    </row>
    <row r="736" spans="2:15" s="3" customFormat="1" x14ac:dyDescent="0.25">
      <c r="B736" s="2"/>
      <c r="C736" s="2"/>
      <c r="D736" s="4"/>
      <c r="I736" s="5"/>
      <c r="J736" s="2"/>
      <c r="K736" s="2"/>
      <c r="L736" s="2"/>
      <c r="M736" s="2"/>
      <c r="N736" s="2"/>
      <c r="O736" s="2"/>
    </row>
    <row r="737" spans="2:15" s="3" customFormat="1" x14ac:dyDescent="0.25">
      <c r="B737" s="2"/>
      <c r="C737" s="2"/>
      <c r="D737" s="4"/>
      <c r="I737" s="5"/>
      <c r="J737" s="2"/>
      <c r="K737" s="2"/>
      <c r="L737" s="2"/>
      <c r="M737" s="2"/>
      <c r="N737" s="2"/>
      <c r="O737" s="2"/>
    </row>
    <row r="738" spans="2:15" s="3" customFormat="1" x14ac:dyDescent="0.25">
      <c r="B738" s="2"/>
      <c r="C738" s="2"/>
      <c r="D738" s="4"/>
      <c r="I738" s="5"/>
      <c r="J738" s="2"/>
      <c r="K738" s="2"/>
      <c r="L738" s="2"/>
      <c r="M738" s="2"/>
      <c r="N738" s="2"/>
      <c r="O738" s="2"/>
    </row>
    <row r="739" spans="2:15" s="3" customFormat="1" x14ac:dyDescent="0.25">
      <c r="B739" s="2"/>
      <c r="C739" s="2"/>
      <c r="D739" s="4"/>
      <c r="I739" s="5"/>
      <c r="J739" s="2"/>
      <c r="K739" s="2"/>
      <c r="L739" s="2"/>
      <c r="M739" s="2"/>
      <c r="N739" s="2"/>
      <c r="O739" s="2"/>
    </row>
    <row r="740" spans="2:15" s="3" customFormat="1" x14ac:dyDescent="0.25">
      <c r="B740" s="2"/>
      <c r="C740" s="2"/>
      <c r="D740" s="4"/>
      <c r="I740" s="5"/>
      <c r="J740" s="2"/>
      <c r="K740" s="2"/>
      <c r="L740" s="2"/>
      <c r="M740" s="2"/>
      <c r="N740" s="2"/>
      <c r="O740" s="2"/>
    </row>
    <row r="741" spans="2:15" s="3" customFormat="1" x14ac:dyDescent="0.25">
      <c r="B741" s="2"/>
      <c r="C741" s="2"/>
      <c r="D741" s="4"/>
      <c r="I741" s="5"/>
      <c r="J741" s="2"/>
      <c r="K741" s="2"/>
      <c r="L741" s="2"/>
      <c r="M741" s="2"/>
      <c r="N741" s="2"/>
      <c r="O741" s="2"/>
    </row>
    <row r="742" spans="2:15" s="3" customFormat="1" x14ac:dyDescent="0.25">
      <c r="B742" s="2"/>
      <c r="C742" s="2"/>
      <c r="D742" s="4"/>
      <c r="I742" s="5"/>
      <c r="J742" s="2"/>
      <c r="K742" s="2"/>
      <c r="L742" s="2"/>
      <c r="M742" s="2"/>
      <c r="N742" s="2"/>
      <c r="O742" s="2"/>
    </row>
    <row r="743" spans="2:15" s="3" customFormat="1" x14ac:dyDescent="0.25">
      <c r="B743" s="2"/>
      <c r="C743" s="2"/>
      <c r="D743" s="4"/>
      <c r="I743" s="5"/>
      <c r="J743" s="2"/>
      <c r="K743" s="2"/>
      <c r="L743" s="2"/>
      <c r="M743" s="2"/>
      <c r="N743" s="2"/>
      <c r="O743" s="2"/>
    </row>
    <row r="744" spans="2:15" s="3" customFormat="1" x14ac:dyDescent="0.25">
      <c r="B744" s="2"/>
      <c r="C744" s="2"/>
      <c r="D744" s="4"/>
      <c r="I744" s="5"/>
      <c r="J744" s="2"/>
      <c r="K744" s="2"/>
      <c r="L744" s="2"/>
      <c r="M744" s="2"/>
      <c r="N744" s="2"/>
      <c r="O744" s="2"/>
    </row>
    <row r="745" spans="2:15" s="3" customFormat="1" x14ac:dyDescent="0.25">
      <c r="B745" s="2"/>
      <c r="C745" s="2"/>
      <c r="D745" s="4"/>
      <c r="I745" s="5"/>
      <c r="J745" s="2"/>
      <c r="K745" s="2"/>
      <c r="L745" s="2"/>
      <c r="M745" s="2"/>
      <c r="N745" s="2"/>
      <c r="O745" s="2"/>
    </row>
    <row r="746" spans="2:15" s="3" customFormat="1" x14ac:dyDescent="0.25">
      <c r="B746" s="2"/>
      <c r="C746" s="2"/>
      <c r="D746" s="4"/>
      <c r="I746" s="5"/>
      <c r="J746" s="2"/>
      <c r="K746" s="2"/>
      <c r="L746" s="2"/>
      <c r="M746" s="2"/>
      <c r="N746" s="2"/>
      <c r="O746" s="2"/>
    </row>
    <row r="747" spans="2:15" s="3" customFormat="1" x14ac:dyDescent="0.25">
      <c r="B747" s="2"/>
      <c r="C747" s="2"/>
      <c r="D747" s="4"/>
      <c r="I747" s="5"/>
      <c r="J747" s="2"/>
      <c r="K747" s="2"/>
      <c r="L747" s="2"/>
      <c r="M747" s="2"/>
      <c r="N747" s="2"/>
      <c r="O747" s="2"/>
    </row>
    <row r="748" spans="2:15" s="3" customFormat="1" x14ac:dyDescent="0.25">
      <c r="B748" s="2"/>
      <c r="C748" s="2"/>
      <c r="D748" s="4"/>
      <c r="I748" s="5"/>
      <c r="J748" s="2"/>
      <c r="K748" s="2"/>
      <c r="L748" s="2"/>
      <c r="M748" s="2"/>
      <c r="N748" s="2"/>
      <c r="O748" s="2"/>
    </row>
    <row r="749" spans="2:15" s="3" customFormat="1" x14ac:dyDescent="0.25">
      <c r="B749" s="2"/>
      <c r="C749" s="2"/>
      <c r="D749" s="4"/>
      <c r="I749" s="5"/>
      <c r="J749" s="2"/>
      <c r="K749" s="2"/>
      <c r="L749" s="2"/>
      <c r="M749" s="2"/>
      <c r="N749" s="2"/>
      <c r="O749" s="2"/>
    </row>
    <row r="750" spans="2:15" s="3" customFormat="1" x14ac:dyDescent="0.25">
      <c r="B750" s="2"/>
      <c r="C750" s="2"/>
      <c r="D750" s="4"/>
      <c r="I750" s="5"/>
      <c r="J750" s="2"/>
      <c r="K750" s="2"/>
      <c r="L750" s="2"/>
      <c r="M750" s="2"/>
      <c r="N750" s="2"/>
      <c r="O750" s="2"/>
    </row>
    <row r="751" spans="2:15" s="3" customFormat="1" x14ac:dyDescent="0.25">
      <c r="B751" s="2"/>
      <c r="C751" s="2"/>
      <c r="D751" s="4"/>
      <c r="I751" s="5"/>
      <c r="J751" s="2"/>
      <c r="K751" s="2"/>
      <c r="L751" s="2"/>
      <c r="M751" s="2"/>
      <c r="N751" s="2"/>
      <c r="O751" s="2"/>
    </row>
    <row r="752" spans="2:15" s="3" customFormat="1" x14ac:dyDescent="0.25">
      <c r="B752" s="2"/>
      <c r="C752" s="2"/>
      <c r="D752" s="4"/>
      <c r="I752" s="5"/>
      <c r="J752" s="2"/>
      <c r="K752" s="2"/>
      <c r="L752" s="2"/>
      <c r="M752" s="2"/>
      <c r="N752" s="2"/>
      <c r="O752" s="2"/>
    </row>
    <row r="753" spans="2:15" s="3" customFormat="1" x14ac:dyDescent="0.25">
      <c r="B753" s="2"/>
      <c r="C753" s="2"/>
      <c r="D753" s="4"/>
      <c r="I753" s="5"/>
      <c r="J753" s="2"/>
      <c r="K753" s="2"/>
      <c r="L753" s="2"/>
      <c r="M753" s="2"/>
      <c r="N753" s="2"/>
      <c r="O753" s="2"/>
    </row>
    <row r="754" spans="2:15" s="3" customFormat="1" x14ac:dyDescent="0.25">
      <c r="B754" s="2"/>
      <c r="C754" s="2"/>
      <c r="D754" s="4"/>
      <c r="I754" s="5"/>
      <c r="J754" s="2"/>
      <c r="K754" s="2"/>
      <c r="L754" s="2"/>
      <c r="M754" s="2"/>
      <c r="N754" s="2"/>
      <c r="O754" s="2"/>
    </row>
    <row r="755" spans="2:15" s="3" customFormat="1" x14ac:dyDescent="0.25">
      <c r="B755" s="2"/>
      <c r="C755" s="2"/>
      <c r="D755" s="4"/>
      <c r="I755" s="5"/>
      <c r="J755" s="2"/>
      <c r="K755" s="2"/>
      <c r="L755" s="2"/>
      <c r="M755" s="2"/>
      <c r="N755" s="2"/>
      <c r="O755" s="2"/>
    </row>
    <row r="756" spans="2:15" s="3" customFormat="1" x14ac:dyDescent="0.25">
      <c r="B756" s="2"/>
      <c r="C756" s="2"/>
      <c r="D756" s="4"/>
      <c r="I756" s="5"/>
      <c r="J756" s="2"/>
      <c r="K756" s="2"/>
      <c r="L756" s="2"/>
      <c r="M756" s="2"/>
      <c r="N756" s="2"/>
      <c r="O756" s="2"/>
    </row>
    <row r="757" spans="2:15" s="3" customFormat="1" x14ac:dyDescent="0.25">
      <c r="B757" s="2"/>
      <c r="C757" s="2"/>
      <c r="D757" s="4"/>
      <c r="I757" s="5"/>
      <c r="J757" s="2"/>
      <c r="K757" s="2"/>
      <c r="L757" s="2"/>
      <c r="M757" s="2"/>
      <c r="N757" s="2"/>
      <c r="O757" s="2"/>
    </row>
    <row r="758" spans="2:15" s="3" customFormat="1" x14ac:dyDescent="0.25">
      <c r="B758" s="2"/>
      <c r="C758" s="2"/>
      <c r="D758" s="4"/>
      <c r="I758" s="5"/>
      <c r="J758" s="2"/>
      <c r="K758" s="2"/>
      <c r="L758" s="2"/>
      <c r="M758" s="2"/>
      <c r="N758" s="2"/>
      <c r="O758" s="2"/>
    </row>
    <row r="759" spans="2:15" s="3" customFormat="1" x14ac:dyDescent="0.25">
      <c r="B759" s="2"/>
      <c r="C759" s="2"/>
      <c r="D759" s="4"/>
      <c r="I759" s="5"/>
      <c r="J759" s="2"/>
      <c r="K759" s="2"/>
      <c r="L759" s="2"/>
      <c r="M759" s="2"/>
      <c r="N759" s="2"/>
      <c r="O759" s="2"/>
    </row>
    <row r="760" spans="2:15" s="3" customFormat="1" x14ac:dyDescent="0.25">
      <c r="B760" s="2"/>
      <c r="C760" s="2"/>
      <c r="D760" s="4"/>
      <c r="I760" s="5"/>
      <c r="J760" s="2"/>
      <c r="K760" s="2"/>
      <c r="L760" s="2"/>
      <c r="M760" s="2"/>
      <c r="N760" s="2"/>
      <c r="O760" s="2"/>
    </row>
    <row r="761" spans="2:15" s="3" customFormat="1" x14ac:dyDescent="0.25">
      <c r="B761" s="2"/>
      <c r="C761" s="2"/>
      <c r="D761" s="4"/>
      <c r="I761" s="5"/>
      <c r="J761" s="2"/>
      <c r="K761" s="2"/>
      <c r="L761" s="2"/>
      <c r="M761" s="2"/>
      <c r="N761" s="2"/>
      <c r="O761" s="2"/>
    </row>
    <row r="762" spans="2:15" s="3" customFormat="1" x14ac:dyDescent="0.25">
      <c r="B762" s="2"/>
      <c r="C762" s="2"/>
      <c r="D762" s="4"/>
      <c r="I762" s="5"/>
      <c r="J762" s="2"/>
      <c r="K762" s="2"/>
      <c r="L762" s="2"/>
      <c r="M762" s="2"/>
      <c r="N762" s="2"/>
      <c r="O762" s="2"/>
    </row>
    <row r="763" spans="2:15" s="3" customFormat="1" x14ac:dyDescent="0.25">
      <c r="B763" s="2"/>
      <c r="C763" s="2"/>
      <c r="D763" s="4"/>
      <c r="I763" s="5"/>
      <c r="J763" s="2"/>
      <c r="K763" s="2"/>
      <c r="L763" s="2"/>
      <c r="M763" s="2"/>
      <c r="N763" s="2"/>
      <c r="O763" s="2"/>
    </row>
    <row r="764" spans="2:15" s="3" customFormat="1" x14ac:dyDescent="0.25">
      <c r="B764" s="2"/>
      <c r="C764" s="2"/>
      <c r="D764" s="4"/>
      <c r="I764" s="5"/>
      <c r="J764" s="2"/>
      <c r="K764" s="2"/>
      <c r="L764" s="2"/>
      <c r="M764" s="2"/>
      <c r="N764" s="2"/>
      <c r="O764" s="2"/>
    </row>
    <row r="765" spans="2:15" s="3" customFormat="1" x14ac:dyDescent="0.25">
      <c r="B765" s="2"/>
      <c r="C765" s="2"/>
      <c r="D765" s="4"/>
      <c r="I765" s="5"/>
      <c r="J765" s="2"/>
      <c r="K765" s="2"/>
      <c r="L765" s="2"/>
      <c r="M765" s="2"/>
      <c r="N765" s="2"/>
      <c r="O765" s="2"/>
    </row>
    <row r="766" spans="2:15" s="3" customFormat="1" x14ac:dyDescent="0.25">
      <c r="B766" s="2"/>
      <c r="C766" s="2"/>
      <c r="D766" s="4"/>
      <c r="I766" s="5"/>
      <c r="J766" s="2"/>
      <c r="K766" s="2"/>
      <c r="L766" s="2"/>
      <c r="M766" s="2"/>
      <c r="N766" s="2"/>
      <c r="O766" s="2"/>
    </row>
    <row r="767" spans="2:15" s="3" customFormat="1" x14ac:dyDescent="0.25">
      <c r="B767" s="2"/>
      <c r="C767" s="2"/>
      <c r="D767" s="4"/>
      <c r="I767" s="5"/>
      <c r="J767" s="2"/>
      <c r="K767" s="2"/>
      <c r="L767" s="2"/>
      <c r="M767" s="2"/>
      <c r="N767" s="2"/>
      <c r="O767" s="2"/>
    </row>
    <row r="768" spans="2:15" s="3" customFormat="1" x14ac:dyDescent="0.25">
      <c r="B768" s="2"/>
      <c r="C768" s="2"/>
      <c r="D768" s="4"/>
      <c r="I768" s="5"/>
      <c r="J768" s="2"/>
      <c r="K768" s="2"/>
      <c r="L768" s="2"/>
      <c r="M768" s="2"/>
      <c r="N768" s="2"/>
      <c r="O768" s="2"/>
    </row>
    <row r="769" spans="2:15" s="3" customFormat="1" x14ac:dyDescent="0.25">
      <c r="B769" s="2"/>
      <c r="C769" s="2"/>
      <c r="D769" s="4"/>
      <c r="I769" s="5"/>
      <c r="J769" s="2"/>
      <c r="K769" s="2"/>
      <c r="L769" s="2"/>
      <c r="M769" s="2"/>
      <c r="N769" s="2"/>
      <c r="O769" s="2"/>
    </row>
    <row r="770" spans="2:15" s="3" customFormat="1" x14ac:dyDescent="0.25">
      <c r="B770" s="2"/>
      <c r="C770" s="2"/>
      <c r="D770" s="4"/>
      <c r="I770" s="5"/>
      <c r="J770" s="2"/>
      <c r="K770" s="2"/>
      <c r="L770" s="2"/>
      <c r="M770" s="2"/>
      <c r="N770" s="2"/>
      <c r="O770" s="2"/>
    </row>
    <row r="771" spans="2:15" s="3" customFormat="1" x14ac:dyDescent="0.25">
      <c r="B771" s="2"/>
      <c r="C771" s="2"/>
      <c r="D771" s="4"/>
      <c r="I771" s="5"/>
      <c r="J771" s="2"/>
      <c r="K771" s="2"/>
      <c r="L771" s="2"/>
      <c r="M771" s="2"/>
      <c r="N771" s="2"/>
      <c r="O771" s="2"/>
    </row>
    <row r="772" spans="2:15" s="3" customFormat="1" x14ac:dyDescent="0.25">
      <c r="B772" s="2"/>
      <c r="C772" s="2"/>
      <c r="D772" s="4"/>
      <c r="I772" s="5"/>
      <c r="J772" s="2"/>
      <c r="K772" s="2"/>
      <c r="L772" s="2"/>
      <c r="M772" s="2"/>
      <c r="N772" s="2"/>
      <c r="O772" s="2"/>
    </row>
    <row r="773" spans="2:15" s="3" customFormat="1" x14ac:dyDescent="0.25">
      <c r="B773" s="2"/>
      <c r="C773" s="2"/>
      <c r="D773" s="4"/>
      <c r="I773" s="5"/>
      <c r="J773" s="2"/>
      <c r="K773" s="2"/>
      <c r="L773" s="2"/>
      <c r="M773" s="2"/>
      <c r="N773" s="2"/>
      <c r="O773" s="2"/>
    </row>
    <row r="774" spans="2:15" s="3" customFormat="1" x14ac:dyDescent="0.25">
      <c r="B774" s="2"/>
      <c r="C774" s="2"/>
      <c r="D774" s="4"/>
      <c r="I774" s="5"/>
      <c r="J774" s="2"/>
      <c r="K774" s="2"/>
      <c r="L774" s="2"/>
      <c r="M774" s="2"/>
      <c r="N774" s="2"/>
      <c r="O774" s="2"/>
    </row>
    <row r="775" spans="2:15" s="3" customFormat="1" x14ac:dyDescent="0.25">
      <c r="B775" s="2"/>
      <c r="C775" s="2"/>
      <c r="D775" s="4"/>
      <c r="I775" s="5"/>
      <c r="J775" s="2"/>
      <c r="K775" s="2"/>
      <c r="L775" s="2"/>
      <c r="M775" s="2"/>
      <c r="N775" s="2"/>
      <c r="O775" s="2"/>
    </row>
    <row r="776" spans="2:15" s="3" customFormat="1" x14ac:dyDescent="0.25">
      <c r="B776" s="2"/>
      <c r="C776" s="2"/>
      <c r="D776" s="4"/>
      <c r="I776" s="5"/>
      <c r="J776" s="2"/>
      <c r="K776" s="2"/>
      <c r="L776" s="2"/>
      <c r="M776" s="2"/>
      <c r="N776" s="2"/>
      <c r="O776" s="2"/>
    </row>
    <row r="777" spans="2:15" s="3" customFormat="1" x14ac:dyDescent="0.25">
      <c r="B777" s="2"/>
      <c r="C777" s="2"/>
      <c r="D777" s="4"/>
      <c r="I777" s="5"/>
      <c r="J777" s="2"/>
      <c r="K777" s="2"/>
      <c r="L777" s="2"/>
      <c r="M777" s="2"/>
      <c r="N777" s="2"/>
      <c r="O777" s="2"/>
    </row>
    <row r="778" spans="2:15" s="3" customFormat="1" x14ac:dyDescent="0.25">
      <c r="B778" s="2"/>
      <c r="C778" s="2"/>
      <c r="D778" s="4"/>
      <c r="I778" s="5"/>
      <c r="J778" s="2"/>
      <c r="K778" s="2"/>
      <c r="L778" s="2"/>
      <c r="M778" s="2"/>
      <c r="N778" s="2"/>
      <c r="O778" s="2"/>
    </row>
    <row r="779" spans="2:15" s="3" customFormat="1" x14ac:dyDescent="0.25">
      <c r="B779" s="2"/>
      <c r="C779" s="2"/>
      <c r="D779" s="4"/>
      <c r="I779" s="5"/>
      <c r="J779" s="2"/>
      <c r="K779" s="2"/>
      <c r="L779" s="2"/>
      <c r="M779" s="2"/>
      <c r="N779" s="2"/>
      <c r="O779" s="2"/>
    </row>
    <row r="780" spans="2:15" s="3" customFormat="1" x14ac:dyDescent="0.25">
      <c r="B780" s="2"/>
      <c r="C780" s="2"/>
      <c r="D780" s="4"/>
      <c r="I780" s="5"/>
      <c r="J780" s="2"/>
      <c r="K780" s="2"/>
      <c r="L780" s="2"/>
      <c r="M780" s="2"/>
      <c r="N780" s="2"/>
      <c r="O780" s="2"/>
    </row>
    <row r="781" spans="2:15" s="3" customFormat="1" x14ac:dyDescent="0.25">
      <c r="B781" s="2"/>
      <c r="C781" s="2"/>
      <c r="D781" s="4"/>
      <c r="I781" s="5"/>
      <c r="J781" s="2"/>
      <c r="K781" s="2"/>
      <c r="L781" s="2"/>
      <c r="M781" s="2"/>
      <c r="N781" s="2"/>
      <c r="O781" s="2"/>
    </row>
    <row r="782" spans="2:15" s="3" customFormat="1" x14ac:dyDescent="0.25">
      <c r="B782" s="2"/>
      <c r="C782" s="2"/>
      <c r="D782" s="4"/>
      <c r="I782" s="5"/>
      <c r="J782" s="2"/>
      <c r="K782" s="2"/>
      <c r="L782" s="2"/>
      <c r="M782" s="2"/>
      <c r="N782" s="2"/>
      <c r="O782" s="2"/>
    </row>
    <row r="783" spans="2:15" s="3" customFormat="1" x14ac:dyDescent="0.25">
      <c r="B783" s="2"/>
      <c r="C783" s="2"/>
      <c r="D783" s="4"/>
      <c r="I783" s="5"/>
      <c r="J783" s="2"/>
      <c r="K783" s="2"/>
      <c r="L783" s="2"/>
      <c r="M783" s="2"/>
      <c r="N783" s="2"/>
      <c r="O783" s="2"/>
    </row>
    <row r="784" spans="2:15" s="3" customFormat="1" x14ac:dyDescent="0.25">
      <c r="B784" s="2"/>
      <c r="C784" s="2"/>
      <c r="D784" s="4"/>
      <c r="I784" s="5"/>
      <c r="J784" s="2"/>
      <c r="K784" s="2"/>
      <c r="L784" s="2"/>
      <c r="M784" s="2"/>
      <c r="N784" s="2"/>
      <c r="O784" s="2"/>
    </row>
    <row r="785" spans="2:15" s="3" customFormat="1" x14ac:dyDescent="0.25">
      <c r="B785" s="2"/>
      <c r="C785" s="2"/>
      <c r="D785" s="4"/>
      <c r="I785" s="5"/>
      <c r="J785" s="2"/>
      <c r="K785" s="2"/>
      <c r="L785" s="2"/>
      <c r="M785" s="2"/>
      <c r="N785" s="2"/>
      <c r="O785" s="2"/>
    </row>
    <row r="786" spans="2:15" s="3" customFormat="1" x14ac:dyDescent="0.25">
      <c r="B786" s="2"/>
      <c r="C786" s="2"/>
      <c r="D786" s="4"/>
      <c r="I786" s="5"/>
      <c r="J786" s="2"/>
      <c r="K786" s="2"/>
      <c r="L786" s="2"/>
      <c r="M786" s="2"/>
      <c r="N786" s="2"/>
      <c r="O786" s="2"/>
    </row>
    <row r="787" spans="2:15" s="3" customFormat="1" x14ac:dyDescent="0.25">
      <c r="B787" s="2"/>
      <c r="C787" s="2"/>
      <c r="D787" s="4"/>
      <c r="I787" s="5"/>
      <c r="J787" s="2"/>
      <c r="K787" s="2"/>
      <c r="L787" s="2"/>
      <c r="M787" s="2"/>
      <c r="N787" s="2"/>
      <c r="O787" s="2"/>
    </row>
    <row r="788" spans="2:15" s="3" customFormat="1" x14ac:dyDescent="0.25">
      <c r="B788" s="2"/>
      <c r="C788" s="2"/>
      <c r="D788" s="4"/>
      <c r="I788" s="5"/>
      <c r="J788" s="2"/>
      <c r="K788" s="2"/>
      <c r="L788" s="2"/>
      <c r="M788" s="2"/>
      <c r="N788" s="2"/>
      <c r="O788" s="2"/>
    </row>
    <row r="789" spans="2:15" s="3" customFormat="1" x14ac:dyDescent="0.25">
      <c r="B789" s="2"/>
      <c r="C789" s="2"/>
      <c r="D789" s="4"/>
      <c r="I789" s="5"/>
      <c r="J789" s="2"/>
      <c r="K789" s="2"/>
      <c r="L789" s="2"/>
      <c r="M789" s="2"/>
      <c r="N789" s="2"/>
      <c r="O789" s="2"/>
    </row>
    <row r="790" spans="2:15" s="3" customFormat="1" x14ac:dyDescent="0.25">
      <c r="B790" s="2"/>
      <c r="C790" s="2"/>
      <c r="D790" s="4"/>
      <c r="I790" s="5"/>
      <c r="J790" s="2"/>
      <c r="K790" s="2"/>
      <c r="L790" s="2"/>
      <c r="M790" s="2"/>
      <c r="N790" s="2"/>
      <c r="O790" s="2"/>
    </row>
    <row r="791" spans="2:15" s="3" customFormat="1" x14ac:dyDescent="0.25">
      <c r="B791" s="2"/>
      <c r="C791" s="2"/>
      <c r="D791" s="4"/>
      <c r="I791" s="5"/>
      <c r="J791" s="2"/>
      <c r="K791" s="2"/>
      <c r="L791" s="2"/>
      <c r="M791" s="2"/>
      <c r="N791" s="2"/>
      <c r="O791" s="2"/>
    </row>
    <row r="792" spans="2:15" s="3" customFormat="1" x14ac:dyDescent="0.25">
      <c r="B792" s="2"/>
      <c r="C792" s="2"/>
      <c r="D792" s="4"/>
      <c r="I792" s="5"/>
      <c r="J792" s="2"/>
      <c r="K792" s="2"/>
      <c r="L792" s="2"/>
      <c r="M792" s="2"/>
      <c r="N792" s="2"/>
      <c r="O792" s="2"/>
    </row>
    <row r="793" spans="2:15" s="3" customFormat="1" x14ac:dyDescent="0.25">
      <c r="B793" s="2"/>
      <c r="C793" s="2"/>
      <c r="D793" s="4"/>
      <c r="I793" s="5"/>
      <c r="J793" s="2"/>
      <c r="K793" s="2"/>
      <c r="L793" s="2"/>
      <c r="M793" s="2"/>
      <c r="N793" s="2"/>
      <c r="O793" s="2"/>
    </row>
    <row r="794" spans="2:15" s="3" customFormat="1" x14ac:dyDescent="0.25">
      <c r="B794" s="2"/>
      <c r="C794" s="2"/>
      <c r="D794" s="4"/>
      <c r="I794" s="5"/>
      <c r="J794" s="2"/>
      <c r="K794" s="2"/>
      <c r="L794" s="2"/>
      <c r="M794" s="2"/>
      <c r="N794" s="2"/>
      <c r="O794" s="2"/>
    </row>
    <row r="795" spans="2:15" s="3" customFormat="1" x14ac:dyDescent="0.25">
      <c r="B795" s="2"/>
      <c r="C795" s="2"/>
      <c r="D795" s="4"/>
      <c r="I795" s="5"/>
      <c r="J795" s="2"/>
      <c r="K795" s="2"/>
      <c r="L795" s="2"/>
      <c r="M795" s="2"/>
      <c r="N795" s="2"/>
      <c r="O795" s="2"/>
    </row>
    <row r="796" spans="2:15" s="3" customFormat="1" x14ac:dyDescent="0.25">
      <c r="B796" s="2"/>
      <c r="C796" s="2"/>
      <c r="D796" s="4"/>
      <c r="I796" s="5"/>
      <c r="J796" s="2"/>
      <c r="K796" s="2"/>
      <c r="L796" s="2"/>
      <c r="M796" s="2"/>
      <c r="N796" s="2"/>
      <c r="O796" s="2"/>
    </row>
    <row r="797" spans="2:15" s="3" customFormat="1" x14ac:dyDescent="0.25">
      <c r="B797" s="2"/>
      <c r="C797" s="2"/>
      <c r="D797" s="4"/>
      <c r="I797" s="5"/>
      <c r="J797" s="2"/>
      <c r="K797" s="2"/>
      <c r="L797" s="2"/>
      <c r="M797" s="2"/>
      <c r="N797" s="2"/>
      <c r="O797" s="2"/>
    </row>
    <row r="798" spans="2:15" s="3" customFormat="1" x14ac:dyDescent="0.25">
      <c r="B798" s="2"/>
      <c r="C798" s="2"/>
      <c r="D798" s="4"/>
      <c r="I798" s="5"/>
      <c r="J798" s="2"/>
      <c r="K798" s="2"/>
      <c r="L798" s="2"/>
      <c r="M798" s="2"/>
      <c r="N798" s="2"/>
      <c r="O798" s="2"/>
    </row>
    <row r="799" spans="2:15" s="3" customFormat="1" x14ac:dyDescent="0.25">
      <c r="B799" s="2"/>
      <c r="C799" s="2"/>
      <c r="D799" s="4"/>
      <c r="I799" s="5"/>
      <c r="J799" s="2"/>
      <c r="K799" s="2"/>
      <c r="L799" s="2"/>
      <c r="M799" s="2"/>
      <c r="N799" s="2"/>
      <c r="O799" s="2"/>
    </row>
    <row r="800" spans="2:15" s="3" customFormat="1" x14ac:dyDescent="0.25">
      <c r="B800" s="2"/>
      <c r="C800" s="2"/>
      <c r="D800" s="4"/>
      <c r="I800" s="5"/>
      <c r="J800" s="2"/>
      <c r="K800" s="2"/>
      <c r="L800" s="2"/>
      <c r="M800" s="2"/>
      <c r="N800" s="2"/>
      <c r="O800" s="2"/>
    </row>
    <row r="801" spans="2:15" s="3" customFormat="1" x14ac:dyDescent="0.25">
      <c r="B801" s="2"/>
      <c r="C801" s="2"/>
      <c r="D801" s="4"/>
      <c r="I801" s="5"/>
      <c r="J801" s="2"/>
      <c r="K801" s="2"/>
      <c r="L801" s="2"/>
      <c r="M801" s="2"/>
      <c r="N801" s="2"/>
      <c r="O801" s="2"/>
    </row>
    <row r="802" spans="2:15" s="3" customFormat="1" x14ac:dyDescent="0.25">
      <c r="B802" s="2"/>
      <c r="C802" s="2"/>
      <c r="D802" s="4"/>
      <c r="I802" s="5"/>
      <c r="J802" s="2"/>
      <c r="K802" s="2"/>
      <c r="L802" s="2"/>
      <c r="M802" s="2"/>
      <c r="N802" s="2"/>
      <c r="O802" s="2"/>
    </row>
    <row r="803" spans="2:15" s="3" customFormat="1" x14ac:dyDescent="0.25">
      <c r="B803" s="2"/>
      <c r="C803" s="2"/>
      <c r="D803" s="4"/>
      <c r="I803" s="5"/>
      <c r="J803" s="2"/>
      <c r="K803" s="2"/>
      <c r="L803" s="2"/>
      <c r="M803" s="2"/>
      <c r="N803" s="2"/>
      <c r="O803" s="2"/>
    </row>
    <row r="804" spans="2:15" s="3" customFormat="1" x14ac:dyDescent="0.25">
      <c r="B804" s="2"/>
      <c r="C804" s="2"/>
      <c r="D804" s="4"/>
      <c r="I804" s="5"/>
      <c r="J804" s="2"/>
      <c r="K804" s="2"/>
      <c r="L804" s="2"/>
      <c r="M804" s="2"/>
      <c r="N804" s="2"/>
      <c r="O804" s="2"/>
    </row>
    <row r="805" spans="2:15" s="3" customFormat="1" x14ac:dyDescent="0.25">
      <c r="B805" s="2"/>
      <c r="C805" s="2"/>
      <c r="D805" s="4"/>
      <c r="I805" s="5"/>
      <c r="J805" s="2"/>
      <c r="K805" s="2"/>
      <c r="L805" s="2"/>
      <c r="M805" s="2"/>
      <c r="N805" s="2"/>
      <c r="O805" s="2"/>
    </row>
    <row r="806" spans="2:15" s="3" customFormat="1" x14ac:dyDescent="0.25">
      <c r="B806" s="2"/>
      <c r="C806" s="2"/>
      <c r="D806" s="4"/>
      <c r="I806" s="5"/>
      <c r="J806" s="2"/>
      <c r="K806" s="2"/>
      <c r="L806" s="2"/>
      <c r="M806" s="2"/>
      <c r="N806" s="2"/>
      <c r="O806" s="2"/>
    </row>
    <row r="807" spans="2:15" s="3" customFormat="1" x14ac:dyDescent="0.25">
      <c r="B807" s="2"/>
      <c r="C807" s="2"/>
      <c r="D807" s="4"/>
      <c r="I807" s="5"/>
      <c r="J807" s="2"/>
      <c r="K807" s="2"/>
      <c r="L807" s="2"/>
      <c r="M807" s="2"/>
      <c r="N807" s="2"/>
      <c r="O807" s="2"/>
    </row>
    <row r="808" spans="2:15" s="3" customFormat="1" x14ac:dyDescent="0.25">
      <c r="B808" s="2"/>
      <c r="C808" s="2"/>
      <c r="D808" s="4"/>
      <c r="I808" s="5"/>
      <c r="J808" s="2"/>
      <c r="K808" s="2"/>
      <c r="L808" s="2"/>
      <c r="M808" s="2"/>
      <c r="N808" s="2"/>
      <c r="O808" s="2"/>
    </row>
    <row r="809" spans="2:15" s="3" customFormat="1" x14ac:dyDescent="0.25">
      <c r="B809" s="2"/>
      <c r="C809" s="2"/>
      <c r="D809" s="4"/>
      <c r="I809" s="5"/>
      <c r="J809" s="2"/>
      <c r="K809" s="2"/>
      <c r="L809" s="2"/>
      <c r="M809" s="2"/>
      <c r="N809" s="2"/>
      <c r="O809" s="2"/>
    </row>
    <row r="810" spans="2:15" s="3" customFormat="1" x14ac:dyDescent="0.25">
      <c r="B810" s="2"/>
      <c r="C810" s="2"/>
      <c r="D810" s="4"/>
      <c r="I810" s="5"/>
      <c r="J810" s="2"/>
      <c r="K810" s="2"/>
      <c r="L810" s="2"/>
      <c r="M810" s="2"/>
      <c r="N810" s="2"/>
      <c r="O810" s="2"/>
    </row>
    <row r="811" spans="2:15" s="3" customFormat="1" x14ac:dyDescent="0.25">
      <c r="B811" s="2"/>
      <c r="C811" s="2"/>
      <c r="D811" s="4"/>
      <c r="I811" s="5"/>
      <c r="J811" s="2"/>
      <c r="K811" s="2"/>
      <c r="L811" s="2"/>
      <c r="M811" s="2"/>
      <c r="N811" s="2"/>
      <c r="O811" s="2"/>
    </row>
    <row r="812" spans="2:15" s="3" customFormat="1" x14ac:dyDescent="0.25">
      <c r="B812" s="2"/>
      <c r="C812" s="2"/>
      <c r="D812" s="4"/>
      <c r="I812" s="5"/>
      <c r="J812" s="2"/>
      <c r="K812" s="2"/>
      <c r="L812" s="2"/>
      <c r="M812" s="2"/>
      <c r="N812" s="2"/>
      <c r="O812" s="2"/>
    </row>
    <row r="813" spans="2:15" s="3" customFormat="1" x14ac:dyDescent="0.25">
      <c r="B813" s="2"/>
      <c r="C813" s="2"/>
      <c r="D813" s="4"/>
      <c r="I813" s="5"/>
      <c r="J813" s="2"/>
      <c r="K813" s="2"/>
      <c r="L813" s="2"/>
      <c r="M813" s="2"/>
      <c r="N813" s="2"/>
      <c r="O813" s="2"/>
    </row>
    <row r="814" spans="2:15" s="3" customFormat="1" x14ac:dyDescent="0.25">
      <c r="B814" s="2"/>
      <c r="C814" s="2"/>
      <c r="D814" s="4"/>
      <c r="I814" s="5"/>
      <c r="J814" s="2"/>
      <c r="K814" s="2"/>
      <c r="L814" s="2"/>
      <c r="M814" s="2"/>
      <c r="N814" s="2"/>
      <c r="O814" s="2"/>
    </row>
    <row r="815" spans="2:15" s="3" customFormat="1" x14ac:dyDescent="0.25">
      <c r="B815" s="2"/>
      <c r="C815" s="2"/>
      <c r="D815" s="4"/>
      <c r="I815" s="5"/>
      <c r="J815" s="2"/>
      <c r="K815" s="2"/>
      <c r="L815" s="2"/>
      <c r="M815" s="2"/>
      <c r="N815" s="2"/>
      <c r="O815" s="2"/>
    </row>
    <row r="816" spans="2:15" s="3" customFormat="1" x14ac:dyDescent="0.25">
      <c r="B816" s="2"/>
      <c r="C816" s="2"/>
      <c r="D816" s="4"/>
      <c r="I816" s="5"/>
      <c r="J816" s="2"/>
      <c r="K816" s="2"/>
      <c r="L816" s="2"/>
      <c r="M816" s="2"/>
      <c r="N816" s="2"/>
      <c r="O816" s="2"/>
    </row>
    <row r="817" spans="2:15" s="3" customFormat="1" x14ac:dyDescent="0.25">
      <c r="B817" s="2"/>
      <c r="C817" s="2"/>
      <c r="D817" s="4"/>
      <c r="I817" s="5"/>
      <c r="J817" s="2"/>
      <c r="K817" s="2"/>
      <c r="L817" s="2"/>
      <c r="M817" s="2"/>
      <c r="N817" s="2"/>
      <c r="O817" s="2"/>
    </row>
    <row r="818" spans="2:15" s="3" customFormat="1" x14ac:dyDescent="0.25">
      <c r="B818" s="2"/>
      <c r="C818" s="2"/>
      <c r="D818" s="4"/>
      <c r="I818" s="5"/>
      <c r="J818" s="2"/>
      <c r="K818" s="2"/>
      <c r="L818" s="2"/>
      <c r="M818" s="2"/>
      <c r="N818" s="2"/>
      <c r="O818" s="2"/>
    </row>
    <row r="819" spans="2:15" s="3" customFormat="1" x14ac:dyDescent="0.25">
      <c r="B819" s="2"/>
      <c r="C819" s="2"/>
      <c r="D819" s="4"/>
      <c r="I819" s="5"/>
      <c r="J819" s="2"/>
      <c r="K819" s="2"/>
      <c r="L819" s="2"/>
      <c r="M819" s="2"/>
      <c r="N819" s="2"/>
      <c r="O819" s="2"/>
    </row>
    <row r="820" spans="2:15" s="3" customFormat="1" x14ac:dyDescent="0.25">
      <c r="B820" s="2"/>
      <c r="C820" s="2"/>
      <c r="D820" s="4"/>
      <c r="I820" s="5"/>
      <c r="J820" s="2"/>
      <c r="K820" s="2"/>
      <c r="L820" s="2"/>
      <c r="M820" s="2"/>
      <c r="N820" s="2"/>
      <c r="O820" s="2"/>
    </row>
    <row r="821" spans="2:15" s="3" customFormat="1" x14ac:dyDescent="0.25">
      <c r="B821" s="2"/>
      <c r="C821" s="2"/>
      <c r="D821" s="4"/>
      <c r="I821" s="5"/>
      <c r="J821" s="2"/>
      <c r="K821" s="2"/>
      <c r="L821" s="2"/>
      <c r="M821" s="2"/>
      <c r="N821" s="2"/>
      <c r="O821" s="2"/>
    </row>
    <row r="822" spans="2:15" s="3" customFormat="1" x14ac:dyDescent="0.25">
      <c r="B822" s="2"/>
      <c r="C822" s="2"/>
      <c r="D822" s="4"/>
      <c r="I822" s="5"/>
      <c r="J822" s="2"/>
      <c r="K822" s="2"/>
      <c r="L822" s="2"/>
      <c r="M822" s="2"/>
      <c r="N822" s="2"/>
      <c r="O822" s="2"/>
    </row>
    <row r="823" spans="2:15" s="3" customFormat="1" x14ac:dyDescent="0.25">
      <c r="B823" s="2"/>
      <c r="C823" s="2"/>
      <c r="D823" s="4"/>
      <c r="I823" s="5"/>
      <c r="J823" s="2"/>
      <c r="K823" s="2"/>
      <c r="L823" s="2"/>
      <c r="M823" s="2"/>
      <c r="N823" s="2"/>
      <c r="O823" s="2"/>
    </row>
    <row r="824" spans="2:15" s="3" customFormat="1" x14ac:dyDescent="0.25">
      <c r="B824" s="2"/>
      <c r="C824" s="2"/>
      <c r="D824" s="4"/>
      <c r="I824" s="5"/>
      <c r="J824" s="2"/>
      <c r="K824" s="2"/>
      <c r="L824" s="2"/>
      <c r="M824" s="2"/>
      <c r="N824" s="2"/>
      <c r="O824" s="2"/>
    </row>
    <row r="825" spans="2:15" s="3" customFormat="1" x14ac:dyDescent="0.25">
      <c r="B825" s="2"/>
      <c r="C825" s="2"/>
      <c r="D825" s="4"/>
      <c r="I825" s="5"/>
      <c r="J825" s="2"/>
      <c r="K825" s="2"/>
      <c r="L825" s="2"/>
      <c r="M825" s="2"/>
      <c r="N825" s="2"/>
      <c r="O825" s="2"/>
    </row>
    <row r="826" spans="2:15" s="3" customFormat="1" x14ac:dyDescent="0.25">
      <c r="B826" s="2"/>
      <c r="C826" s="2"/>
      <c r="D826" s="4"/>
      <c r="I826" s="5"/>
      <c r="J826" s="2"/>
      <c r="K826" s="2"/>
      <c r="L826" s="2"/>
      <c r="M826" s="2"/>
      <c r="N826" s="2"/>
      <c r="O826" s="2"/>
    </row>
    <row r="827" spans="2:15" s="3" customFormat="1" x14ac:dyDescent="0.25">
      <c r="B827" s="2"/>
      <c r="C827" s="2"/>
      <c r="D827" s="4"/>
      <c r="I827" s="5"/>
      <c r="J827" s="2"/>
      <c r="K827" s="2"/>
      <c r="L827" s="2"/>
      <c r="M827" s="2"/>
      <c r="N827" s="2"/>
      <c r="O827" s="2"/>
    </row>
    <row r="828" spans="2:15" s="3" customFormat="1" x14ac:dyDescent="0.25">
      <c r="B828" s="2"/>
      <c r="C828" s="2"/>
      <c r="D828" s="4"/>
      <c r="I828" s="5"/>
      <c r="J828" s="2"/>
      <c r="K828" s="2"/>
      <c r="L828" s="2"/>
      <c r="M828" s="2"/>
      <c r="N828" s="2"/>
      <c r="O828" s="2"/>
    </row>
    <row r="829" spans="2:15" s="3" customFormat="1" x14ac:dyDescent="0.25">
      <c r="B829" s="2"/>
      <c r="C829" s="2"/>
      <c r="D829" s="4"/>
      <c r="I829" s="5"/>
      <c r="J829" s="2"/>
      <c r="K829" s="2"/>
      <c r="L829" s="2"/>
      <c r="M829" s="2"/>
      <c r="N829" s="2"/>
      <c r="O829" s="2"/>
    </row>
    <row r="830" spans="2:15" s="3" customFormat="1" x14ac:dyDescent="0.25">
      <c r="B830" s="2"/>
      <c r="C830" s="2"/>
      <c r="D830" s="4"/>
      <c r="I830" s="5"/>
      <c r="J830" s="2"/>
      <c r="K830" s="2"/>
      <c r="L830" s="2"/>
      <c r="M830" s="2"/>
      <c r="N830" s="2"/>
      <c r="O830" s="2"/>
    </row>
    <row r="831" spans="2:15" s="3" customFormat="1" x14ac:dyDescent="0.25">
      <c r="B831" s="2"/>
      <c r="C831" s="2"/>
      <c r="D831" s="4"/>
      <c r="I831" s="5"/>
      <c r="J831" s="2"/>
      <c r="K831" s="2"/>
      <c r="L831" s="2"/>
      <c r="M831" s="2"/>
      <c r="N831" s="2"/>
      <c r="O831" s="2"/>
    </row>
    <row r="832" spans="2:15" s="3" customFormat="1" x14ac:dyDescent="0.25">
      <c r="B832" s="2"/>
      <c r="C832" s="2"/>
      <c r="D832" s="4"/>
      <c r="I832" s="5"/>
      <c r="J832" s="2"/>
      <c r="K832" s="2"/>
      <c r="L832" s="2"/>
      <c r="M832" s="2"/>
      <c r="N832" s="2"/>
      <c r="O832" s="2"/>
    </row>
    <row r="833" spans="2:15" s="3" customFormat="1" x14ac:dyDescent="0.25">
      <c r="B833" s="2"/>
      <c r="C833" s="2"/>
      <c r="D833" s="4"/>
      <c r="I833" s="5"/>
      <c r="J833" s="2"/>
      <c r="K833" s="2"/>
      <c r="L833" s="2"/>
      <c r="M833" s="2"/>
      <c r="N833" s="2"/>
      <c r="O833" s="2"/>
    </row>
    <row r="834" spans="2:15" s="3" customFormat="1" x14ac:dyDescent="0.25">
      <c r="B834" s="2"/>
      <c r="C834" s="2"/>
      <c r="D834" s="4"/>
      <c r="I834" s="5"/>
      <c r="J834" s="2"/>
      <c r="K834" s="2"/>
      <c r="L834" s="2"/>
      <c r="M834" s="2"/>
      <c r="N834" s="2"/>
      <c r="O834" s="2"/>
    </row>
    <row r="835" spans="2:15" s="3" customFormat="1" x14ac:dyDescent="0.25">
      <c r="B835" s="2"/>
      <c r="C835" s="2"/>
      <c r="D835" s="4"/>
      <c r="I835" s="5"/>
      <c r="J835" s="2"/>
      <c r="K835" s="2"/>
      <c r="L835" s="2"/>
      <c r="M835" s="2"/>
      <c r="N835" s="2"/>
      <c r="O835" s="2"/>
    </row>
    <row r="836" spans="2:15" s="3" customFormat="1" x14ac:dyDescent="0.25">
      <c r="B836" s="2"/>
      <c r="C836" s="2"/>
      <c r="D836" s="4"/>
      <c r="I836" s="5"/>
      <c r="J836" s="2"/>
      <c r="K836" s="2"/>
      <c r="L836" s="2"/>
      <c r="M836" s="2"/>
      <c r="N836" s="2"/>
      <c r="O836" s="2"/>
    </row>
    <row r="837" spans="2:15" s="3" customFormat="1" x14ac:dyDescent="0.25">
      <c r="B837" s="2"/>
      <c r="C837" s="2"/>
      <c r="D837" s="4"/>
      <c r="I837" s="5"/>
      <c r="J837" s="2"/>
      <c r="K837" s="2"/>
      <c r="L837" s="2"/>
      <c r="M837" s="2"/>
      <c r="N837" s="2"/>
      <c r="O837" s="2"/>
    </row>
    <row r="838" spans="2:15" s="3" customFormat="1" x14ac:dyDescent="0.25">
      <c r="B838" s="2"/>
      <c r="C838" s="2"/>
      <c r="D838" s="4"/>
      <c r="I838" s="5"/>
      <c r="J838" s="2"/>
      <c r="K838" s="2"/>
      <c r="L838" s="2"/>
      <c r="M838" s="2"/>
      <c r="N838" s="2"/>
      <c r="O838" s="2"/>
    </row>
    <row r="839" spans="2:15" s="3" customFormat="1" x14ac:dyDescent="0.25">
      <c r="B839" s="2"/>
      <c r="C839" s="2"/>
      <c r="D839" s="4"/>
      <c r="I839" s="5"/>
      <c r="J839" s="2"/>
      <c r="K839" s="2"/>
      <c r="L839" s="2"/>
      <c r="M839" s="2"/>
      <c r="N839" s="2"/>
      <c r="O839" s="2"/>
    </row>
    <row r="840" spans="2:15" s="3" customFormat="1" x14ac:dyDescent="0.25">
      <c r="B840" s="2"/>
      <c r="C840" s="2"/>
      <c r="D840" s="4"/>
      <c r="I840" s="5"/>
      <c r="J840" s="2"/>
      <c r="K840" s="2"/>
      <c r="L840" s="2"/>
      <c r="M840" s="2"/>
      <c r="N840" s="2"/>
      <c r="O840" s="2"/>
    </row>
    <row r="841" spans="2:15" s="3" customFormat="1" x14ac:dyDescent="0.25">
      <c r="B841" s="2"/>
      <c r="C841" s="2"/>
      <c r="D841" s="4"/>
      <c r="I841" s="5"/>
      <c r="J841" s="2"/>
      <c r="K841" s="2"/>
      <c r="L841" s="2"/>
      <c r="M841" s="2"/>
      <c r="N841" s="2"/>
      <c r="O841" s="2"/>
    </row>
    <row r="842" spans="2:15" s="3" customFormat="1" x14ac:dyDescent="0.25">
      <c r="B842" s="2"/>
      <c r="C842" s="2"/>
      <c r="D842" s="4"/>
      <c r="I842" s="5"/>
      <c r="J842" s="2"/>
      <c r="K842" s="2"/>
      <c r="L842" s="2"/>
      <c r="M842" s="2"/>
      <c r="N842" s="2"/>
      <c r="O842" s="2"/>
    </row>
    <row r="843" spans="2:15" s="3" customFormat="1" x14ac:dyDescent="0.25">
      <c r="B843" s="2"/>
      <c r="C843" s="2"/>
      <c r="D843" s="4"/>
      <c r="I843" s="5"/>
      <c r="J843" s="2"/>
      <c r="K843" s="2"/>
      <c r="L843" s="2"/>
      <c r="M843" s="2"/>
      <c r="N843" s="2"/>
      <c r="O843" s="2"/>
    </row>
    <row r="844" spans="2:15" s="3" customFormat="1" x14ac:dyDescent="0.25">
      <c r="B844" s="2"/>
      <c r="C844" s="2"/>
      <c r="D844" s="4"/>
      <c r="I844" s="5"/>
      <c r="J844" s="2"/>
      <c r="K844" s="2"/>
      <c r="L844" s="2"/>
      <c r="M844" s="2"/>
      <c r="N844" s="2"/>
      <c r="O844" s="2"/>
    </row>
    <row r="845" spans="2:15" s="3" customFormat="1" x14ac:dyDescent="0.25">
      <c r="B845" s="2"/>
      <c r="C845" s="2"/>
      <c r="D845" s="4"/>
      <c r="I845" s="5"/>
      <c r="J845" s="2"/>
      <c r="K845" s="2"/>
      <c r="L845" s="2"/>
      <c r="M845" s="2"/>
      <c r="N845" s="2"/>
      <c r="O845" s="2"/>
    </row>
    <row r="846" spans="2:15" s="3" customFormat="1" x14ac:dyDescent="0.25">
      <c r="B846" s="2"/>
      <c r="C846" s="2"/>
      <c r="D846" s="4"/>
      <c r="I846" s="5"/>
      <c r="J846" s="2"/>
      <c r="K846" s="2"/>
      <c r="L846" s="2"/>
      <c r="M846" s="2"/>
      <c r="N846" s="2"/>
      <c r="O846" s="2"/>
    </row>
    <row r="847" spans="2:15" s="3" customFormat="1" x14ac:dyDescent="0.25">
      <c r="B847" s="2"/>
      <c r="C847" s="2"/>
      <c r="D847" s="4"/>
      <c r="I847" s="5"/>
      <c r="J847" s="2"/>
      <c r="K847" s="2"/>
      <c r="L847" s="2"/>
      <c r="M847" s="2"/>
      <c r="N847" s="2"/>
      <c r="O847" s="2"/>
    </row>
    <row r="848" spans="2:15" s="3" customFormat="1" x14ac:dyDescent="0.25">
      <c r="B848" s="2"/>
      <c r="C848" s="2"/>
      <c r="D848" s="4"/>
      <c r="I848" s="5"/>
      <c r="J848" s="2"/>
      <c r="K848" s="2"/>
      <c r="L848" s="2"/>
      <c r="M848" s="2"/>
      <c r="N848" s="2"/>
      <c r="O848" s="2"/>
    </row>
    <row r="849" spans="2:15" s="3" customFormat="1" x14ac:dyDescent="0.25">
      <c r="B849" s="2"/>
      <c r="C849" s="2"/>
      <c r="D849" s="4"/>
      <c r="I849" s="5"/>
      <c r="J849" s="2"/>
      <c r="K849" s="2"/>
      <c r="L849" s="2"/>
      <c r="M849" s="2"/>
      <c r="N849" s="2"/>
      <c r="O849" s="2"/>
    </row>
    <row r="850" spans="2:15" s="3" customFormat="1" x14ac:dyDescent="0.25">
      <c r="B850" s="2"/>
      <c r="C850" s="2"/>
      <c r="D850" s="4"/>
      <c r="I850" s="5"/>
      <c r="J850" s="2"/>
      <c r="K850" s="2"/>
      <c r="L850" s="2"/>
      <c r="M850" s="2"/>
      <c r="N850" s="2"/>
      <c r="O850" s="2"/>
    </row>
    <row r="851" spans="2:15" s="3" customFormat="1" x14ac:dyDescent="0.25">
      <c r="B851" s="2"/>
      <c r="C851" s="2"/>
      <c r="D851" s="4"/>
      <c r="I851" s="5"/>
      <c r="J851" s="2"/>
      <c r="K851" s="2"/>
      <c r="L851" s="2"/>
      <c r="M851" s="2"/>
      <c r="N851" s="2"/>
      <c r="O851" s="2"/>
    </row>
    <row r="852" spans="2:15" s="3" customFormat="1" x14ac:dyDescent="0.25">
      <c r="B852" s="2"/>
      <c r="C852" s="2"/>
      <c r="D852" s="4"/>
      <c r="I852" s="5"/>
      <c r="J852" s="2"/>
      <c r="K852" s="2"/>
      <c r="L852" s="2"/>
      <c r="M852" s="2"/>
      <c r="N852" s="2"/>
      <c r="O852" s="2"/>
    </row>
    <row r="853" spans="2:15" s="3" customFormat="1" x14ac:dyDescent="0.25">
      <c r="B853" s="2"/>
      <c r="C853" s="2"/>
      <c r="D853" s="4"/>
      <c r="I853" s="5"/>
      <c r="J853" s="2"/>
      <c r="K853" s="2"/>
      <c r="L853" s="2"/>
      <c r="M853" s="2"/>
      <c r="N853" s="2"/>
      <c r="O853" s="2"/>
    </row>
    <row r="854" spans="2:15" s="3" customFormat="1" x14ac:dyDescent="0.25">
      <c r="B854" s="2"/>
      <c r="C854" s="2"/>
      <c r="D854" s="4"/>
      <c r="I854" s="5"/>
      <c r="J854" s="2"/>
      <c r="K854" s="2"/>
      <c r="L854" s="2"/>
      <c r="M854" s="2"/>
      <c r="N854" s="2"/>
      <c r="O854" s="2"/>
    </row>
    <row r="855" spans="2:15" s="3" customFormat="1" x14ac:dyDescent="0.25">
      <c r="B855" s="2"/>
      <c r="C855" s="2"/>
      <c r="D855" s="4"/>
      <c r="I855" s="5"/>
      <c r="J855" s="2"/>
      <c r="K855" s="2"/>
      <c r="L855" s="2"/>
      <c r="M855" s="2"/>
      <c r="N855" s="2"/>
      <c r="O855" s="2"/>
    </row>
    <row r="856" spans="2:15" s="3" customFormat="1" x14ac:dyDescent="0.25">
      <c r="B856" s="2"/>
      <c r="C856" s="2"/>
      <c r="D856" s="4"/>
      <c r="I856" s="5"/>
      <c r="J856" s="2"/>
      <c r="K856" s="2"/>
      <c r="L856" s="2"/>
      <c r="M856" s="2"/>
      <c r="N856" s="2"/>
      <c r="O856" s="2"/>
    </row>
    <row r="857" spans="2:15" s="3" customFormat="1" x14ac:dyDescent="0.25">
      <c r="B857" s="2"/>
      <c r="C857" s="2"/>
      <c r="D857" s="4"/>
      <c r="I857" s="5"/>
      <c r="J857" s="2"/>
      <c r="K857" s="2"/>
      <c r="L857" s="2"/>
      <c r="M857" s="2"/>
      <c r="N857" s="2"/>
      <c r="O857" s="2"/>
    </row>
    <row r="858" spans="2:15" s="3" customFormat="1" x14ac:dyDescent="0.25">
      <c r="B858" s="2"/>
      <c r="C858" s="2"/>
      <c r="D858" s="4"/>
      <c r="I858" s="5"/>
      <c r="J858" s="2"/>
      <c r="K858" s="2"/>
      <c r="L858" s="2"/>
      <c r="M858" s="2"/>
      <c r="N858" s="2"/>
      <c r="O858" s="2"/>
    </row>
    <row r="859" spans="2:15" s="3" customFormat="1" x14ac:dyDescent="0.25">
      <c r="B859" s="2"/>
      <c r="C859" s="2"/>
      <c r="D859" s="4"/>
      <c r="I859" s="5"/>
      <c r="J859" s="2"/>
      <c r="K859" s="2"/>
      <c r="L859" s="2"/>
      <c r="M859" s="2"/>
      <c r="N859" s="2"/>
      <c r="O859" s="2"/>
    </row>
    <row r="860" spans="2:15" s="3" customFormat="1" x14ac:dyDescent="0.25">
      <c r="B860" s="2"/>
      <c r="C860" s="2"/>
      <c r="D860" s="4"/>
      <c r="I860" s="5"/>
      <c r="J860" s="2"/>
      <c r="K860" s="2"/>
      <c r="L860" s="2"/>
      <c r="M860" s="2"/>
      <c r="N860" s="2"/>
      <c r="O860" s="2"/>
    </row>
    <row r="861" spans="2:15" s="3" customFormat="1" x14ac:dyDescent="0.25">
      <c r="B861" s="2"/>
      <c r="C861" s="2"/>
      <c r="D861" s="4"/>
      <c r="I861" s="5"/>
      <c r="J861" s="2"/>
      <c r="K861" s="2"/>
      <c r="L861" s="2"/>
      <c r="M861" s="2"/>
      <c r="N861" s="2"/>
      <c r="O861" s="2"/>
    </row>
    <row r="862" spans="2:15" s="3" customFormat="1" x14ac:dyDescent="0.25">
      <c r="B862" s="2"/>
      <c r="C862" s="2"/>
      <c r="D862" s="4"/>
      <c r="I862" s="5"/>
      <c r="J862" s="2"/>
      <c r="K862" s="2"/>
      <c r="L862" s="2"/>
      <c r="M862" s="2"/>
      <c r="N862" s="2"/>
      <c r="O862" s="2"/>
    </row>
    <row r="863" spans="2:15" s="3" customFormat="1" x14ac:dyDescent="0.25">
      <c r="B863" s="2"/>
      <c r="C863" s="2"/>
      <c r="D863" s="4"/>
      <c r="I863" s="5"/>
      <c r="J863" s="2"/>
      <c r="K863" s="2"/>
      <c r="L863" s="2"/>
      <c r="M863" s="2"/>
      <c r="N863" s="2"/>
      <c r="O863" s="2"/>
    </row>
    <row r="864" spans="2:15" s="3" customFormat="1" x14ac:dyDescent="0.25">
      <c r="B864" s="2"/>
      <c r="C864" s="2"/>
      <c r="D864" s="4"/>
      <c r="I864" s="5"/>
      <c r="J864" s="2"/>
      <c r="K864" s="2"/>
      <c r="L864" s="2"/>
      <c r="M864" s="2"/>
      <c r="N864" s="2"/>
      <c r="O864" s="2"/>
    </row>
    <row r="865" spans="2:15" s="3" customFormat="1" x14ac:dyDescent="0.25">
      <c r="B865" s="2"/>
      <c r="C865" s="2"/>
      <c r="D865" s="4"/>
      <c r="I865" s="5"/>
      <c r="J865" s="2"/>
      <c r="K865" s="2"/>
      <c r="L865" s="2"/>
      <c r="M865" s="2"/>
      <c r="N865" s="2"/>
      <c r="O865" s="2"/>
    </row>
    <row r="866" spans="2:15" s="3" customFormat="1" x14ac:dyDescent="0.25">
      <c r="B866" s="2"/>
      <c r="C866" s="2"/>
      <c r="D866" s="4"/>
      <c r="I866" s="5"/>
      <c r="J866" s="2"/>
      <c r="K866" s="2"/>
      <c r="L866" s="2"/>
      <c r="M866" s="2"/>
      <c r="N866" s="2"/>
      <c r="O866" s="2"/>
    </row>
    <row r="867" spans="2:15" s="3" customFormat="1" x14ac:dyDescent="0.25">
      <c r="B867" s="2"/>
      <c r="C867" s="2"/>
      <c r="D867" s="4"/>
      <c r="I867" s="5"/>
      <c r="J867" s="2"/>
      <c r="K867" s="2"/>
      <c r="L867" s="2"/>
      <c r="M867" s="2"/>
      <c r="N867" s="2"/>
      <c r="O867" s="2"/>
    </row>
    <row r="868" spans="2:15" s="3" customFormat="1" x14ac:dyDescent="0.25">
      <c r="B868" s="2"/>
      <c r="C868" s="2"/>
      <c r="D868" s="4"/>
      <c r="I868" s="5"/>
      <c r="J868" s="2"/>
      <c r="K868" s="2"/>
      <c r="L868" s="2"/>
      <c r="M868" s="2"/>
      <c r="N868" s="2"/>
      <c r="O868" s="2"/>
    </row>
    <row r="869" spans="2:15" s="3" customFormat="1" x14ac:dyDescent="0.25">
      <c r="B869" s="2"/>
      <c r="C869" s="2"/>
      <c r="D869" s="4"/>
      <c r="I869" s="5"/>
      <c r="J869" s="2"/>
      <c r="K869" s="2"/>
      <c r="L869" s="2"/>
      <c r="M869" s="2"/>
      <c r="N869" s="2"/>
      <c r="O869" s="2"/>
    </row>
    <row r="870" spans="2:15" s="3" customFormat="1" x14ac:dyDescent="0.25">
      <c r="B870" s="2"/>
      <c r="C870" s="2"/>
      <c r="D870" s="4"/>
      <c r="I870" s="5"/>
      <c r="J870" s="2"/>
      <c r="K870" s="2"/>
      <c r="L870" s="2"/>
      <c r="M870" s="2"/>
      <c r="N870" s="2"/>
      <c r="O870" s="2"/>
    </row>
    <row r="871" spans="2:15" s="3" customFormat="1" x14ac:dyDescent="0.25">
      <c r="B871" s="2"/>
      <c r="C871" s="2"/>
      <c r="D871" s="4"/>
      <c r="I871" s="5"/>
      <c r="J871" s="2"/>
      <c r="K871" s="2"/>
      <c r="L871" s="2"/>
      <c r="M871" s="2"/>
      <c r="N871" s="2"/>
      <c r="O871" s="2"/>
    </row>
    <row r="872" spans="2:15" s="3" customFormat="1" x14ac:dyDescent="0.25">
      <c r="B872" s="2"/>
      <c r="C872" s="2"/>
      <c r="D872" s="4"/>
      <c r="I872" s="5"/>
      <c r="J872" s="2"/>
      <c r="K872" s="2"/>
      <c r="L872" s="2"/>
      <c r="M872" s="2"/>
      <c r="N872" s="2"/>
      <c r="O872" s="2"/>
    </row>
    <row r="873" spans="2:15" s="3" customFormat="1" x14ac:dyDescent="0.25">
      <c r="B873" s="2"/>
      <c r="C873" s="2"/>
      <c r="D873" s="4"/>
      <c r="I873" s="5"/>
      <c r="J873" s="2"/>
      <c r="K873" s="2"/>
      <c r="L873" s="2"/>
      <c r="M873" s="2"/>
      <c r="N873" s="2"/>
      <c r="O873" s="2"/>
    </row>
    <row r="874" spans="2:15" s="3" customFormat="1" x14ac:dyDescent="0.25">
      <c r="B874" s="2"/>
      <c r="C874" s="2"/>
      <c r="D874" s="4"/>
      <c r="I874" s="5"/>
      <c r="J874" s="2"/>
      <c r="K874" s="2"/>
      <c r="L874" s="2"/>
      <c r="M874" s="2"/>
      <c r="N874" s="2"/>
      <c r="O874" s="2"/>
    </row>
    <row r="875" spans="2:15" s="3" customFormat="1" x14ac:dyDescent="0.25">
      <c r="B875" s="2"/>
      <c r="C875" s="2"/>
      <c r="D875" s="4"/>
      <c r="I875" s="5"/>
      <c r="J875" s="2"/>
      <c r="K875" s="2"/>
      <c r="L875" s="2"/>
      <c r="M875" s="2"/>
      <c r="N875" s="2"/>
      <c r="O875" s="2"/>
    </row>
    <row r="876" spans="2:15" s="3" customFormat="1" x14ac:dyDescent="0.25">
      <c r="B876" s="2"/>
      <c r="C876" s="2"/>
      <c r="D876" s="4"/>
      <c r="I876" s="5"/>
      <c r="J876" s="2"/>
      <c r="K876" s="2"/>
      <c r="L876" s="2"/>
      <c r="M876" s="2"/>
      <c r="N876" s="2"/>
      <c r="O876" s="2"/>
    </row>
    <row r="877" spans="2:15" s="3" customFormat="1" x14ac:dyDescent="0.25">
      <c r="B877" s="2"/>
      <c r="C877" s="2"/>
      <c r="D877" s="4"/>
      <c r="I877" s="5"/>
      <c r="J877" s="2"/>
      <c r="K877" s="2"/>
      <c r="L877" s="2"/>
      <c r="M877" s="2"/>
      <c r="N877" s="2"/>
      <c r="O877" s="2"/>
    </row>
    <row r="878" spans="2:15" s="3" customFormat="1" x14ac:dyDescent="0.25">
      <c r="B878" s="2"/>
      <c r="C878" s="2"/>
      <c r="D878" s="4"/>
      <c r="I878" s="5"/>
      <c r="J878" s="2"/>
      <c r="K878" s="2"/>
      <c r="L878" s="2"/>
      <c r="M878" s="2"/>
      <c r="N878" s="2"/>
      <c r="O878" s="2"/>
    </row>
    <row r="879" spans="2:15" s="3" customFormat="1" x14ac:dyDescent="0.25">
      <c r="B879" s="2"/>
      <c r="C879" s="2"/>
      <c r="D879" s="4"/>
      <c r="I879" s="5"/>
      <c r="J879" s="2"/>
      <c r="K879" s="2"/>
      <c r="L879" s="2"/>
      <c r="M879" s="2"/>
      <c r="N879" s="2"/>
      <c r="O879" s="2"/>
    </row>
    <row r="880" spans="2:15" s="3" customFormat="1" x14ac:dyDescent="0.25">
      <c r="B880" s="2"/>
      <c r="C880" s="2"/>
      <c r="D880" s="4"/>
      <c r="I880" s="5"/>
      <c r="J880" s="2"/>
      <c r="K880" s="2"/>
      <c r="L880" s="2"/>
      <c r="M880" s="2"/>
      <c r="N880" s="2"/>
      <c r="O880" s="2"/>
    </row>
    <row r="881" spans="2:15" s="3" customFormat="1" x14ac:dyDescent="0.25">
      <c r="B881" s="2"/>
      <c r="C881" s="2"/>
      <c r="D881" s="4"/>
      <c r="I881" s="5"/>
      <c r="J881" s="2"/>
      <c r="K881" s="2"/>
      <c r="L881" s="2"/>
      <c r="M881" s="2"/>
      <c r="N881" s="2"/>
      <c r="O881" s="2"/>
    </row>
    <row r="882" spans="2:15" s="3" customFormat="1" x14ac:dyDescent="0.25">
      <c r="B882" s="2"/>
      <c r="C882" s="2"/>
      <c r="D882" s="4"/>
      <c r="I882" s="5"/>
      <c r="J882" s="2"/>
      <c r="K882" s="2"/>
      <c r="L882" s="2"/>
      <c r="M882" s="2"/>
      <c r="N882" s="2"/>
      <c r="O882" s="2"/>
    </row>
    <row r="883" spans="2:15" s="3" customFormat="1" x14ac:dyDescent="0.25">
      <c r="B883" s="2"/>
      <c r="C883" s="2"/>
      <c r="D883" s="4"/>
      <c r="I883" s="5"/>
      <c r="J883" s="2"/>
      <c r="K883" s="2"/>
      <c r="L883" s="2"/>
      <c r="M883" s="2"/>
      <c r="N883" s="2"/>
      <c r="O883" s="2"/>
    </row>
    <row r="884" spans="2:15" s="3" customFormat="1" x14ac:dyDescent="0.25">
      <c r="B884" s="2"/>
      <c r="C884" s="2"/>
      <c r="D884" s="4"/>
      <c r="I884" s="5"/>
      <c r="J884" s="2"/>
      <c r="K884" s="2"/>
      <c r="L884" s="2"/>
      <c r="M884" s="2"/>
      <c r="N884" s="2"/>
      <c r="O884" s="2"/>
    </row>
    <row r="885" spans="2:15" s="3" customFormat="1" x14ac:dyDescent="0.25">
      <c r="B885" s="2"/>
      <c r="C885" s="2"/>
      <c r="D885" s="4"/>
      <c r="I885" s="5"/>
      <c r="J885" s="2"/>
      <c r="K885" s="2"/>
      <c r="L885" s="2"/>
      <c r="M885" s="2"/>
      <c r="N885" s="2"/>
      <c r="O885" s="2"/>
    </row>
    <row r="886" spans="2:15" s="3" customFormat="1" x14ac:dyDescent="0.25">
      <c r="B886" s="2"/>
      <c r="C886" s="2"/>
      <c r="D886" s="4"/>
      <c r="I886" s="5"/>
      <c r="J886" s="2"/>
      <c r="K886" s="2"/>
      <c r="L886" s="2"/>
      <c r="M886" s="2"/>
      <c r="N886" s="2"/>
      <c r="O886" s="2"/>
    </row>
    <row r="887" spans="2:15" s="3" customFormat="1" x14ac:dyDescent="0.25">
      <c r="B887" s="2"/>
      <c r="C887" s="2"/>
      <c r="D887" s="4"/>
      <c r="I887" s="5"/>
      <c r="J887" s="2"/>
      <c r="K887" s="2"/>
      <c r="L887" s="2"/>
      <c r="M887" s="2"/>
      <c r="N887" s="2"/>
      <c r="O887" s="2"/>
    </row>
    <row r="888" spans="2:15" s="3" customFormat="1" x14ac:dyDescent="0.25">
      <c r="B888" s="2"/>
      <c r="C888" s="2"/>
      <c r="D888" s="4"/>
      <c r="I888" s="5"/>
      <c r="J888" s="2"/>
      <c r="K888" s="2"/>
      <c r="L888" s="2"/>
      <c r="M888" s="2"/>
      <c r="N888" s="2"/>
      <c r="O888" s="2"/>
    </row>
    <row r="889" spans="2:15" s="3" customFormat="1" x14ac:dyDescent="0.25">
      <c r="B889" s="2"/>
      <c r="C889" s="2"/>
      <c r="D889" s="4"/>
      <c r="I889" s="5"/>
      <c r="J889" s="2"/>
      <c r="K889" s="2"/>
      <c r="L889" s="2"/>
      <c r="M889" s="2"/>
      <c r="N889" s="2"/>
      <c r="O889" s="2"/>
    </row>
    <row r="890" spans="2:15" s="3" customFormat="1" x14ac:dyDescent="0.25">
      <c r="B890" s="2"/>
      <c r="C890" s="2"/>
      <c r="D890" s="4"/>
      <c r="I890" s="5"/>
      <c r="J890" s="2"/>
      <c r="K890" s="2"/>
      <c r="L890" s="2"/>
      <c r="M890" s="2"/>
      <c r="N890" s="2"/>
      <c r="O890" s="2"/>
    </row>
    <row r="891" spans="2:15" s="3" customFormat="1" x14ac:dyDescent="0.25">
      <c r="B891" s="2"/>
      <c r="C891" s="2"/>
      <c r="D891" s="4"/>
      <c r="I891" s="5"/>
      <c r="J891" s="2"/>
      <c r="K891" s="2"/>
      <c r="L891" s="2"/>
      <c r="M891" s="2"/>
      <c r="N891" s="2"/>
      <c r="O891" s="2"/>
    </row>
    <row r="892" spans="2:15" s="3" customFormat="1" x14ac:dyDescent="0.25">
      <c r="B892" s="2"/>
      <c r="C892" s="2"/>
      <c r="D892" s="4"/>
      <c r="I892" s="5"/>
      <c r="J892" s="2"/>
      <c r="K892" s="2"/>
      <c r="L892" s="2"/>
      <c r="M892" s="2"/>
      <c r="N892" s="2"/>
      <c r="O892" s="2"/>
    </row>
    <row r="893" spans="2:15" s="3" customFormat="1" x14ac:dyDescent="0.25">
      <c r="B893" s="2"/>
      <c r="C893" s="2"/>
      <c r="D893" s="4"/>
      <c r="I893" s="5"/>
      <c r="J893" s="2"/>
      <c r="K893" s="2"/>
      <c r="L893" s="2"/>
      <c r="M893" s="2"/>
      <c r="N893" s="2"/>
      <c r="O893" s="2"/>
    </row>
    <row r="894" spans="2:15" s="3" customFormat="1" x14ac:dyDescent="0.25">
      <c r="B894" s="2"/>
      <c r="C894" s="2"/>
      <c r="D894" s="4"/>
      <c r="I894" s="5"/>
      <c r="J894" s="2"/>
      <c r="K894" s="2"/>
      <c r="L894" s="2"/>
      <c r="M894" s="2"/>
      <c r="N894" s="2"/>
      <c r="O894" s="2"/>
    </row>
    <row r="895" spans="2:15" s="3" customFormat="1" x14ac:dyDescent="0.25">
      <c r="B895" s="2"/>
      <c r="C895" s="2"/>
      <c r="D895" s="4"/>
      <c r="I895" s="5"/>
      <c r="J895" s="2"/>
      <c r="K895" s="2"/>
      <c r="L895" s="2"/>
      <c r="M895" s="2"/>
      <c r="N895" s="2"/>
      <c r="O895" s="2"/>
    </row>
    <row r="896" spans="2:15" s="3" customFormat="1" x14ac:dyDescent="0.25">
      <c r="B896" s="2"/>
      <c r="C896" s="2"/>
      <c r="D896" s="4"/>
      <c r="I896" s="5"/>
      <c r="J896" s="2"/>
      <c r="K896" s="2"/>
      <c r="L896" s="2"/>
      <c r="M896" s="2"/>
      <c r="N896" s="2"/>
      <c r="O896" s="2"/>
    </row>
    <row r="897" spans="2:15" s="3" customFormat="1" x14ac:dyDescent="0.25">
      <c r="B897" s="2"/>
      <c r="C897" s="2"/>
      <c r="D897" s="4"/>
      <c r="I897" s="5"/>
      <c r="J897" s="2"/>
      <c r="K897" s="2"/>
      <c r="L897" s="2"/>
      <c r="M897" s="2"/>
      <c r="N897" s="2"/>
      <c r="O897" s="2"/>
    </row>
    <row r="898" spans="2:15" s="3" customFormat="1" x14ac:dyDescent="0.25">
      <c r="B898" s="2"/>
      <c r="C898" s="2"/>
      <c r="D898" s="4"/>
      <c r="I898" s="5"/>
      <c r="J898" s="2"/>
      <c r="K898" s="2"/>
      <c r="L898" s="2"/>
      <c r="M898" s="2"/>
      <c r="N898" s="2"/>
      <c r="O898" s="2"/>
    </row>
    <row r="899" spans="2:15" s="3" customFormat="1" x14ac:dyDescent="0.25">
      <c r="B899" s="2"/>
      <c r="C899" s="2"/>
      <c r="D899" s="4"/>
      <c r="I899" s="5"/>
      <c r="J899" s="2"/>
      <c r="K899" s="2"/>
      <c r="L899" s="2"/>
      <c r="M899" s="2"/>
      <c r="N899" s="2"/>
      <c r="O899" s="2"/>
    </row>
    <row r="900" spans="2:15" s="3" customFormat="1" x14ac:dyDescent="0.25">
      <c r="B900" s="2"/>
      <c r="C900" s="2"/>
      <c r="D900" s="4"/>
      <c r="I900" s="5"/>
      <c r="J900" s="2"/>
      <c r="K900" s="2"/>
      <c r="L900" s="2"/>
      <c r="M900" s="2"/>
      <c r="N900" s="2"/>
      <c r="O900" s="2"/>
    </row>
    <row r="901" spans="2:15" s="3" customFormat="1" x14ac:dyDescent="0.25">
      <c r="B901" s="2"/>
      <c r="C901" s="2"/>
      <c r="D901" s="4"/>
      <c r="I901" s="5"/>
      <c r="J901" s="2"/>
      <c r="K901" s="2"/>
      <c r="L901" s="2"/>
      <c r="M901" s="2"/>
      <c r="N901" s="2"/>
      <c r="O901" s="2"/>
    </row>
    <row r="902" spans="2:15" s="3" customFormat="1" x14ac:dyDescent="0.25">
      <c r="B902" s="2"/>
      <c r="C902" s="2"/>
      <c r="D902" s="4"/>
      <c r="I902" s="5"/>
      <c r="J902" s="2"/>
      <c r="K902" s="2"/>
      <c r="L902" s="2"/>
      <c r="M902" s="2"/>
      <c r="N902" s="2"/>
      <c r="O902" s="2"/>
    </row>
    <row r="903" spans="2:15" s="3" customFormat="1" x14ac:dyDescent="0.25">
      <c r="B903" s="2"/>
      <c r="C903" s="2"/>
      <c r="D903" s="4"/>
      <c r="I903" s="5"/>
      <c r="J903" s="2"/>
      <c r="K903" s="2"/>
      <c r="L903" s="2"/>
      <c r="M903" s="2"/>
      <c r="N903" s="2"/>
      <c r="O903" s="2"/>
    </row>
    <row r="904" spans="2:15" s="3" customFormat="1" x14ac:dyDescent="0.25">
      <c r="B904" s="2"/>
      <c r="C904" s="2"/>
      <c r="D904" s="4"/>
      <c r="I904" s="5"/>
      <c r="J904" s="2"/>
      <c r="K904" s="2"/>
      <c r="L904" s="2"/>
      <c r="M904" s="2"/>
      <c r="N904" s="2"/>
      <c r="O904" s="2"/>
    </row>
    <row r="905" spans="2:15" s="3" customFormat="1" x14ac:dyDescent="0.25">
      <c r="B905" s="2"/>
      <c r="C905" s="2"/>
      <c r="D905" s="4"/>
      <c r="I905" s="5"/>
      <c r="J905" s="2"/>
      <c r="K905" s="2"/>
      <c r="L905" s="2"/>
      <c r="M905" s="2"/>
      <c r="N905" s="2"/>
      <c r="O905" s="2"/>
    </row>
    <row r="906" spans="2:15" s="3" customFormat="1" x14ac:dyDescent="0.25">
      <c r="B906" s="2"/>
      <c r="C906" s="2"/>
      <c r="D906" s="4"/>
      <c r="I906" s="5"/>
      <c r="J906" s="2"/>
      <c r="K906" s="2"/>
      <c r="L906" s="2"/>
      <c r="M906" s="2"/>
      <c r="N906" s="2"/>
      <c r="O906" s="2"/>
    </row>
    <row r="907" spans="2:15" s="3" customFormat="1" x14ac:dyDescent="0.25">
      <c r="B907" s="2"/>
      <c r="C907" s="2"/>
      <c r="D907" s="4"/>
      <c r="I907" s="5"/>
      <c r="J907" s="2"/>
      <c r="K907" s="2"/>
      <c r="L907" s="2"/>
      <c r="M907" s="2"/>
      <c r="N907" s="2"/>
      <c r="O907" s="2"/>
    </row>
    <row r="908" spans="2:15" s="3" customFormat="1" x14ac:dyDescent="0.25">
      <c r="B908" s="2"/>
      <c r="C908" s="2"/>
      <c r="D908" s="4"/>
      <c r="I908" s="5"/>
      <c r="J908" s="2"/>
      <c r="K908" s="2"/>
      <c r="L908" s="2"/>
      <c r="M908" s="2"/>
      <c r="N908" s="2"/>
      <c r="O908" s="2"/>
    </row>
    <row r="909" spans="2:15" s="3" customFormat="1" x14ac:dyDescent="0.25">
      <c r="B909" s="2"/>
      <c r="C909" s="2"/>
      <c r="D909" s="4"/>
      <c r="I909" s="5"/>
      <c r="J909" s="2"/>
      <c r="K909" s="2"/>
      <c r="L909" s="2"/>
      <c r="M909" s="2"/>
      <c r="N909" s="2"/>
      <c r="O909" s="2"/>
    </row>
    <row r="910" spans="2:15" s="3" customFormat="1" x14ac:dyDescent="0.25">
      <c r="B910" s="2"/>
      <c r="C910" s="2"/>
      <c r="D910" s="4"/>
      <c r="I910" s="5"/>
      <c r="J910" s="2"/>
      <c r="K910" s="2"/>
      <c r="L910" s="2"/>
      <c r="M910" s="2"/>
      <c r="N910" s="2"/>
      <c r="O910" s="2"/>
    </row>
    <row r="911" spans="2:15" s="3" customFormat="1" x14ac:dyDescent="0.25">
      <c r="B911" s="2"/>
      <c r="C911" s="2"/>
      <c r="D911" s="4"/>
      <c r="I911" s="5"/>
      <c r="J911" s="2"/>
      <c r="K911" s="2"/>
      <c r="L911" s="2"/>
      <c r="M911" s="2"/>
      <c r="N911" s="2"/>
      <c r="O911" s="2"/>
    </row>
    <row r="912" spans="2:15" s="3" customFormat="1" x14ac:dyDescent="0.25">
      <c r="B912" s="2"/>
      <c r="C912" s="2"/>
      <c r="D912" s="4"/>
      <c r="I912" s="5"/>
      <c r="J912" s="2"/>
      <c r="K912" s="2"/>
      <c r="L912" s="2"/>
      <c r="M912" s="2"/>
      <c r="N912" s="2"/>
      <c r="O912" s="2"/>
    </row>
    <row r="913" spans="2:15" s="3" customFormat="1" x14ac:dyDescent="0.25">
      <c r="B913" s="2"/>
      <c r="C913" s="2"/>
      <c r="D913" s="4"/>
      <c r="I913" s="5"/>
      <c r="J913" s="2"/>
      <c r="K913" s="2"/>
      <c r="L913" s="2"/>
      <c r="M913" s="2"/>
      <c r="N913" s="2"/>
      <c r="O913" s="2"/>
    </row>
    <row r="914" spans="2:15" s="3" customFormat="1" x14ac:dyDescent="0.25">
      <c r="B914" s="2"/>
      <c r="C914" s="2"/>
      <c r="D914" s="4"/>
      <c r="I914" s="5"/>
      <c r="J914" s="2"/>
      <c r="K914" s="2"/>
      <c r="L914" s="2"/>
      <c r="M914" s="2"/>
      <c r="N914" s="2"/>
      <c r="O914" s="2"/>
    </row>
    <row r="915" spans="2:15" s="3" customFormat="1" x14ac:dyDescent="0.25">
      <c r="B915" s="2"/>
      <c r="C915" s="2"/>
      <c r="D915" s="4"/>
      <c r="I915" s="5"/>
      <c r="J915" s="2"/>
      <c r="K915" s="2"/>
      <c r="L915" s="2"/>
      <c r="M915" s="2"/>
      <c r="N915" s="2"/>
      <c r="O915" s="2"/>
    </row>
    <row r="916" spans="2:15" s="3" customFormat="1" x14ac:dyDescent="0.25">
      <c r="B916" s="2"/>
      <c r="C916" s="2"/>
      <c r="D916" s="4"/>
      <c r="I916" s="5"/>
      <c r="J916" s="2"/>
      <c r="K916" s="2"/>
      <c r="L916" s="2"/>
      <c r="M916" s="2"/>
      <c r="N916" s="2"/>
      <c r="O916" s="2"/>
    </row>
    <row r="917" spans="2:15" s="3" customFormat="1" x14ac:dyDescent="0.25">
      <c r="B917" s="2"/>
      <c r="C917" s="2"/>
      <c r="D917" s="4"/>
      <c r="I917" s="5"/>
      <c r="J917" s="2"/>
      <c r="K917" s="2"/>
      <c r="L917" s="2"/>
      <c r="M917" s="2"/>
      <c r="N917" s="2"/>
      <c r="O917" s="2"/>
    </row>
    <row r="918" spans="2:15" s="3" customFormat="1" x14ac:dyDescent="0.25">
      <c r="B918" s="2"/>
      <c r="C918" s="2"/>
      <c r="D918" s="4"/>
      <c r="I918" s="5"/>
      <c r="J918" s="2"/>
      <c r="K918" s="2"/>
      <c r="L918" s="2"/>
      <c r="M918" s="2"/>
      <c r="N918" s="2"/>
      <c r="O918" s="2"/>
    </row>
    <row r="919" spans="2:15" s="3" customFormat="1" x14ac:dyDescent="0.25">
      <c r="B919" s="2"/>
      <c r="C919" s="2"/>
      <c r="D919" s="4"/>
      <c r="I919" s="5"/>
      <c r="J919" s="2"/>
      <c r="K919" s="2"/>
      <c r="L919" s="2"/>
      <c r="M919" s="2"/>
      <c r="N919" s="2"/>
      <c r="O919" s="2"/>
    </row>
    <row r="920" spans="2:15" s="3" customFormat="1" x14ac:dyDescent="0.25">
      <c r="B920" s="2"/>
      <c r="C920" s="2"/>
      <c r="D920" s="4"/>
      <c r="I920" s="5"/>
      <c r="J920" s="2"/>
      <c r="K920" s="2"/>
      <c r="L920" s="2"/>
      <c r="M920" s="2"/>
      <c r="N920" s="2"/>
      <c r="O920" s="2"/>
    </row>
    <row r="921" spans="2:15" s="3" customFormat="1" x14ac:dyDescent="0.25">
      <c r="B921" s="2"/>
      <c r="C921" s="2"/>
      <c r="D921" s="4"/>
      <c r="I921" s="5"/>
      <c r="J921" s="2"/>
      <c r="K921" s="2"/>
      <c r="L921" s="2"/>
      <c r="M921" s="2"/>
      <c r="N921" s="2"/>
      <c r="O921" s="2"/>
    </row>
    <row r="922" spans="2:15" s="3" customFormat="1" x14ac:dyDescent="0.25">
      <c r="B922" s="2"/>
      <c r="C922" s="2"/>
      <c r="D922" s="4"/>
      <c r="I922" s="5"/>
      <c r="J922" s="2"/>
      <c r="K922" s="2"/>
      <c r="L922" s="2"/>
      <c r="M922" s="2"/>
      <c r="N922" s="2"/>
      <c r="O922" s="2"/>
    </row>
    <row r="923" spans="2:15" s="3" customFormat="1" x14ac:dyDescent="0.25">
      <c r="B923" s="2"/>
      <c r="C923" s="2"/>
      <c r="D923" s="4"/>
      <c r="I923" s="5"/>
      <c r="J923" s="2"/>
      <c r="K923" s="2"/>
      <c r="L923" s="2"/>
      <c r="M923" s="2"/>
      <c r="N923" s="2"/>
      <c r="O923" s="2"/>
    </row>
    <row r="924" spans="2:15" s="3" customFormat="1" x14ac:dyDescent="0.25">
      <c r="B924" s="2"/>
      <c r="C924" s="2"/>
      <c r="D924" s="4"/>
      <c r="I924" s="5"/>
      <c r="J924" s="2"/>
      <c r="K924" s="2"/>
      <c r="L924" s="2"/>
      <c r="M924" s="2"/>
      <c r="N924" s="2"/>
      <c r="O924" s="2"/>
    </row>
    <row r="925" spans="2:15" s="3" customFormat="1" x14ac:dyDescent="0.25">
      <c r="B925" s="2"/>
      <c r="C925" s="2"/>
      <c r="D925" s="4"/>
      <c r="I925" s="5"/>
      <c r="J925" s="2"/>
      <c r="K925" s="2"/>
      <c r="L925" s="2"/>
      <c r="M925" s="2"/>
      <c r="N925" s="2"/>
      <c r="O925" s="2"/>
    </row>
    <row r="926" spans="2:15" s="3" customFormat="1" x14ac:dyDescent="0.25">
      <c r="B926" s="2"/>
      <c r="C926" s="2"/>
      <c r="D926" s="4"/>
      <c r="I926" s="5"/>
      <c r="J926" s="2"/>
      <c r="K926" s="2"/>
      <c r="L926" s="2"/>
      <c r="M926" s="2"/>
      <c r="N926" s="2"/>
      <c r="O926" s="2"/>
    </row>
    <row r="927" spans="2:15" s="3" customFormat="1" x14ac:dyDescent="0.25">
      <c r="B927" s="2"/>
      <c r="C927" s="2"/>
      <c r="D927" s="4"/>
      <c r="I927" s="5"/>
      <c r="J927" s="2"/>
      <c r="K927" s="2"/>
      <c r="L927" s="2"/>
      <c r="M927" s="2"/>
      <c r="N927" s="2"/>
      <c r="O927" s="2"/>
    </row>
    <row r="928" spans="2:15" s="3" customFormat="1" x14ac:dyDescent="0.25">
      <c r="B928" s="2"/>
      <c r="C928" s="2"/>
      <c r="D928" s="4"/>
      <c r="I928" s="5"/>
      <c r="J928" s="2"/>
      <c r="K928" s="2"/>
      <c r="L928" s="2"/>
      <c r="M928" s="2"/>
      <c r="N928" s="2"/>
      <c r="O928" s="2"/>
    </row>
    <row r="929" spans="2:15" s="3" customFormat="1" x14ac:dyDescent="0.25">
      <c r="B929" s="2"/>
      <c r="C929" s="2"/>
      <c r="D929" s="4"/>
      <c r="I929" s="5"/>
      <c r="J929" s="2"/>
      <c r="K929" s="2"/>
      <c r="L929" s="2"/>
      <c r="M929" s="2"/>
      <c r="N929" s="2"/>
      <c r="O929" s="2"/>
    </row>
    <row r="930" spans="2:15" s="3" customFormat="1" x14ac:dyDescent="0.25">
      <c r="B930" s="2"/>
      <c r="C930" s="2"/>
      <c r="D930" s="4"/>
      <c r="I930" s="5"/>
      <c r="J930" s="2"/>
      <c r="K930" s="2"/>
      <c r="L930" s="2"/>
      <c r="M930" s="2"/>
      <c r="N930" s="2"/>
      <c r="O930" s="2"/>
    </row>
    <row r="931" spans="2:15" s="3" customFormat="1" x14ac:dyDescent="0.25">
      <c r="B931" s="2"/>
      <c r="C931" s="2"/>
      <c r="D931" s="4"/>
      <c r="I931" s="5"/>
      <c r="J931" s="2"/>
      <c r="K931" s="2"/>
      <c r="L931" s="2"/>
      <c r="M931" s="2"/>
      <c r="N931" s="2"/>
      <c r="O931" s="2"/>
    </row>
    <row r="932" spans="2:15" s="3" customFormat="1" x14ac:dyDescent="0.25">
      <c r="B932" s="2"/>
      <c r="C932" s="2"/>
      <c r="D932" s="4"/>
      <c r="I932" s="5"/>
      <c r="J932" s="2"/>
      <c r="K932" s="2"/>
      <c r="L932" s="2"/>
      <c r="M932" s="2"/>
      <c r="N932" s="2"/>
      <c r="O932" s="2"/>
    </row>
    <row r="933" spans="2:15" s="3" customFormat="1" x14ac:dyDescent="0.25">
      <c r="B933" s="2"/>
      <c r="C933" s="2"/>
      <c r="D933" s="4"/>
      <c r="I933" s="5"/>
      <c r="J933" s="2"/>
      <c r="K933" s="2"/>
      <c r="L933" s="2"/>
      <c r="M933" s="2"/>
      <c r="N933" s="2"/>
      <c r="O933" s="2"/>
    </row>
    <row r="934" spans="2:15" s="3" customFormat="1" x14ac:dyDescent="0.25">
      <c r="B934" s="2"/>
      <c r="C934" s="2"/>
      <c r="D934" s="4"/>
      <c r="I934" s="5"/>
      <c r="J934" s="2"/>
      <c r="K934" s="2"/>
      <c r="L934" s="2"/>
      <c r="M934" s="2"/>
      <c r="N934" s="2"/>
      <c r="O934" s="2"/>
    </row>
    <row r="935" spans="2:15" s="3" customFormat="1" x14ac:dyDescent="0.25">
      <c r="B935" s="2"/>
      <c r="C935" s="2"/>
      <c r="D935" s="4"/>
      <c r="I935" s="5"/>
      <c r="J935" s="2"/>
      <c r="K935" s="2"/>
      <c r="L935" s="2"/>
      <c r="M935" s="2"/>
      <c r="N935" s="2"/>
      <c r="O935" s="2"/>
    </row>
    <row r="936" spans="2:15" s="3" customFormat="1" x14ac:dyDescent="0.25">
      <c r="B936" s="2"/>
      <c r="C936" s="2"/>
      <c r="D936" s="4"/>
      <c r="I936" s="5"/>
      <c r="J936" s="2"/>
      <c r="K936" s="2"/>
      <c r="L936" s="2"/>
      <c r="M936" s="2"/>
      <c r="N936" s="2"/>
      <c r="O936" s="2"/>
    </row>
    <row r="937" spans="2:15" s="3" customFormat="1" x14ac:dyDescent="0.25">
      <c r="B937" s="2"/>
      <c r="C937" s="2"/>
      <c r="D937" s="4"/>
      <c r="I937" s="5"/>
      <c r="J937" s="2"/>
      <c r="K937" s="2"/>
      <c r="L937" s="2"/>
      <c r="M937" s="2"/>
      <c r="N937" s="2"/>
      <c r="O937" s="2"/>
    </row>
    <row r="938" spans="2:15" s="3" customFormat="1" x14ac:dyDescent="0.25">
      <c r="B938" s="2"/>
      <c r="C938" s="2"/>
      <c r="D938" s="4"/>
      <c r="I938" s="5"/>
      <c r="J938" s="2"/>
      <c r="K938" s="2"/>
      <c r="L938" s="2"/>
      <c r="M938" s="2"/>
      <c r="N938" s="2"/>
      <c r="O938" s="2"/>
    </row>
    <row r="939" spans="2:15" s="3" customFormat="1" x14ac:dyDescent="0.25">
      <c r="B939" s="2"/>
      <c r="C939" s="2"/>
      <c r="D939" s="4"/>
      <c r="I939" s="5"/>
      <c r="J939" s="2"/>
      <c r="K939" s="2"/>
      <c r="L939" s="2"/>
      <c r="M939" s="2"/>
      <c r="N939" s="2"/>
      <c r="O939" s="2"/>
    </row>
    <row r="940" spans="2:15" s="3" customFormat="1" x14ac:dyDescent="0.25">
      <c r="B940" s="2"/>
      <c r="C940" s="2"/>
      <c r="D940" s="4"/>
      <c r="I940" s="5"/>
      <c r="J940" s="2"/>
      <c r="K940" s="2"/>
      <c r="L940" s="2"/>
      <c r="M940" s="2"/>
      <c r="N940" s="2"/>
      <c r="O940" s="2"/>
    </row>
    <row r="941" spans="2:15" s="3" customFormat="1" x14ac:dyDescent="0.25">
      <c r="B941" s="2"/>
      <c r="C941" s="2"/>
      <c r="D941" s="4"/>
      <c r="I941" s="5"/>
      <c r="J941" s="2"/>
      <c r="K941" s="2"/>
      <c r="L941" s="2"/>
      <c r="M941" s="2"/>
      <c r="N941" s="2"/>
      <c r="O941" s="2"/>
    </row>
    <row r="942" spans="2:15" s="3" customFormat="1" x14ac:dyDescent="0.25">
      <c r="B942" s="2"/>
      <c r="C942" s="2"/>
      <c r="D942" s="4"/>
      <c r="I942" s="5"/>
      <c r="J942" s="2"/>
      <c r="K942" s="2"/>
      <c r="L942" s="2"/>
      <c r="M942" s="2"/>
      <c r="N942" s="2"/>
      <c r="O942" s="2"/>
    </row>
    <row r="943" spans="2:15" s="3" customFormat="1" x14ac:dyDescent="0.25">
      <c r="B943" s="2"/>
      <c r="C943" s="2"/>
      <c r="D943" s="4"/>
      <c r="I943" s="5"/>
      <c r="J943" s="2"/>
      <c r="K943" s="2"/>
      <c r="L943" s="2"/>
      <c r="M943" s="2"/>
      <c r="N943" s="2"/>
      <c r="O943" s="2"/>
    </row>
    <row r="944" spans="2:15" s="3" customFormat="1" x14ac:dyDescent="0.25">
      <c r="B944" s="2"/>
      <c r="C944" s="2"/>
      <c r="D944" s="4"/>
      <c r="I944" s="5"/>
      <c r="J944" s="2"/>
      <c r="K944" s="2"/>
      <c r="L944" s="2"/>
      <c r="M944" s="2"/>
      <c r="N944" s="2"/>
      <c r="O944" s="2"/>
    </row>
    <row r="945" spans="2:15" s="3" customFormat="1" x14ac:dyDescent="0.25">
      <c r="B945" s="2"/>
      <c r="C945" s="2"/>
      <c r="D945" s="4"/>
      <c r="I945" s="5"/>
      <c r="J945" s="2"/>
      <c r="K945" s="2"/>
      <c r="L945" s="2"/>
      <c r="M945" s="2"/>
      <c r="N945" s="2"/>
      <c r="O945" s="2"/>
    </row>
    <row r="946" spans="2:15" s="3" customFormat="1" x14ac:dyDescent="0.25">
      <c r="B946" s="2"/>
      <c r="C946" s="2"/>
      <c r="D946" s="4"/>
      <c r="I946" s="5"/>
      <c r="J946" s="2"/>
      <c r="K946" s="2"/>
      <c r="L946" s="2"/>
      <c r="M946" s="2"/>
      <c r="N946" s="2"/>
      <c r="O946" s="2"/>
    </row>
    <row r="947" spans="2:15" s="3" customFormat="1" x14ac:dyDescent="0.25">
      <c r="B947" s="2"/>
      <c r="C947" s="2"/>
      <c r="D947" s="4"/>
      <c r="I947" s="5"/>
      <c r="J947" s="2"/>
      <c r="K947" s="2"/>
      <c r="L947" s="2"/>
      <c r="M947" s="2"/>
      <c r="N947" s="2"/>
      <c r="O947" s="2"/>
    </row>
    <row r="948" spans="2:15" s="3" customFormat="1" x14ac:dyDescent="0.25">
      <c r="B948" s="2"/>
      <c r="C948" s="2"/>
      <c r="D948" s="4"/>
      <c r="I948" s="5"/>
      <c r="J948" s="2"/>
      <c r="K948" s="2"/>
      <c r="L948" s="2"/>
      <c r="M948" s="2"/>
      <c r="N948" s="2"/>
      <c r="O948" s="2"/>
    </row>
    <row r="949" spans="2:15" s="3" customFormat="1" x14ac:dyDescent="0.25">
      <c r="B949" s="2"/>
      <c r="C949" s="2"/>
      <c r="D949" s="4"/>
      <c r="I949" s="5"/>
      <c r="J949" s="2"/>
      <c r="K949" s="2"/>
      <c r="L949" s="2"/>
      <c r="M949" s="2"/>
      <c r="N949" s="2"/>
      <c r="O949" s="2"/>
    </row>
    <row r="950" spans="2:15" s="3" customFormat="1" x14ac:dyDescent="0.25">
      <c r="B950" s="2"/>
      <c r="C950" s="2"/>
      <c r="D950" s="4"/>
      <c r="I950" s="5"/>
      <c r="J950" s="2"/>
      <c r="K950" s="2"/>
      <c r="L950" s="2"/>
      <c r="M950" s="2"/>
      <c r="N950" s="2"/>
      <c r="O950" s="2"/>
    </row>
    <row r="951" spans="2:15" s="3" customFormat="1" x14ac:dyDescent="0.25">
      <c r="B951" s="2"/>
      <c r="C951" s="2"/>
      <c r="D951" s="4"/>
      <c r="I951" s="5"/>
      <c r="J951" s="2"/>
      <c r="K951" s="2"/>
      <c r="L951" s="2"/>
      <c r="M951" s="2"/>
      <c r="N951" s="2"/>
      <c r="O951" s="2"/>
    </row>
    <row r="952" spans="2:15" s="3" customFormat="1" x14ac:dyDescent="0.25">
      <c r="B952" s="2"/>
      <c r="C952" s="2"/>
      <c r="D952" s="4"/>
      <c r="I952" s="5"/>
      <c r="J952" s="2"/>
      <c r="K952" s="2"/>
      <c r="L952" s="2"/>
      <c r="M952" s="2"/>
      <c r="N952" s="2"/>
      <c r="O952" s="2"/>
    </row>
    <row r="953" spans="2:15" s="3" customFormat="1" x14ac:dyDescent="0.25">
      <c r="B953" s="2"/>
      <c r="C953" s="2"/>
      <c r="D953" s="4"/>
      <c r="I953" s="5"/>
      <c r="J953" s="2"/>
      <c r="K953" s="2"/>
      <c r="L953" s="2"/>
      <c r="M953" s="2"/>
      <c r="N953" s="2"/>
      <c r="O953" s="2"/>
    </row>
    <row r="954" spans="2:15" s="3" customFormat="1" x14ac:dyDescent="0.25">
      <c r="B954" s="2"/>
      <c r="C954" s="2"/>
      <c r="D954" s="4"/>
      <c r="I954" s="5"/>
      <c r="J954" s="2"/>
      <c r="K954" s="2"/>
      <c r="L954" s="2"/>
      <c r="M954" s="2"/>
      <c r="N954" s="2"/>
      <c r="O954" s="2"/>
    </row>
    <row r="955" spans="2:15" s="3" customFormat="1" x14ac:dyDescent="0.25">
      <c r="B955" s="2"/>
      <c r="C955" s="2"/>
      <c r="D955" s="4"/>
      <c r="I955" s="5"/>
      <c r="J955" s="2"/>
      <c r="K955" s="2"/>
      <c r="L955" s="2"/>
      <c r="M955" s="2"/>
      <c r="N955" s="2"/>
      <c r="O955" s="2"/>
    </row>
    <row r="956" spans="2:15" s="3" customFormat="1" x14ac:dyDescent="0.25">
      <c r="B956" s="2"/>
      <c r="C956" s="2"/>
      <c r="D956" s="4"/>
      <c r="I956" s="5"/>
      <c r="J956" s="2"/>
      <c r="K956" s="2"/>
      <c r="L956" s="2"/>
      <c r="M956" s="2"/>
      <c r="N956" s="2"/>
      <c r="O956" s="2"/>
    </row>
    <row r="957" spans="2:15" s="3" customFormat="1" x14ac:dyDescent="0.25">
      <c r="B957" s="2"/>
      <c r="C957" s="2"/>
      <c r="D957" s="4"/>
      <c r="I957" s="5"/>
      <c r="J957" s="2"/>
      <c r="K957" s="2"/>
      <c r="L957" s="2"/>
      <c r="M957" s="2"/>
      <c r="N957" s="2"/>
      <c r="O957" s="2"/>
    </row>
    <row r="958" spans="2:15" s="3" customFormat="1" x14ac:dyDescent="0.25">
      <c r="B958" s="2"/>
      <c r="C958" s="2"/>
      <c r="D958" s="4"/>
      <c r="I958" s="5"/>
      <c r="J958" s="2"/>
      <c r="K958" s="2"/>
      <c r="L958" s="2"/>
      <c r="M958" s="2"/>
      <c r="N958" s="2"/>
      <c r="O958" s="2"/>
    </row>
    <row r="959" spans="2:15" s="3" customFormat="1" x14ac:dyDescent="0.25">
      <c r="B959" s="2"/>
      <c r="C959" s="2"/>
      <c r="D959" s="4"/>
      <c r="I959" s="5"/>
      <c r="J959" s="2"/>
      <c r="K959" s="2"/>
      <c r="L959" s="2"/>
      <c r="M959" s="2"/>
      <c r="N959" s="2"/>
      <c r="O959" s="2"/>
    </row>
    <row r="960" spans="2:15" s="3" customFormat="1" x14ac:dyDescent="0.25">
      <c r="B960" s="2"/>
      <c r="C960" s="2"/>
      <c r="D960" s="4"/>
      <c r="I960" s="5"/>
      <c r="J960" s="2"/>
      <c r="K960" s="2"/>
      <c r="L960" s="2"/>
      <c r="M960" s="2"/>
      <c r="N960" s="2"/>
      <c r="O960" s="2"/>
    </row>
    <row r="961" spans="2:15" s="3" customFormat="1" x14ac:dyDescent="0.25">
      <c r="B961" s="2"/>
      <c r="C961" s="2"/>
      <c r="D961" s="4"/>
      <c r="I961" s="5"/>
      <c r="J961" s="2"/>
      <c r="K961" s="2"/>
      <c r="L961" s="2"/>
      <c r="M961" s="2"/>
      <c r="N961" s="2"/>
      <c r="O961" s="2"/>
    </row>
    <row r="962" spans="2:15" s="3" customFormat="1" x14ac:dyDescent="0.25">
      <c r="B962" s="2"/>
      <c r="C962" s="2"/>
      <c r="D962" s="4"/>
      <c r="I962" s="5"/>
      <c r="J962" s="2"/>
      <c r="K962" s="2"/>
      <c r="L962" s="2"/>
      <c r="M962" s="2"/>
      <c r="N962" s="2"/>
      <c r="O962" s="2"/>
    </row>
    <row r="963" spans="2:15" s="3" customFormat="1" x14ac:dyDescent="0.25">
      <c r="B963" s="2"/>
      <c r="C963" s="2"/>
      <c r="D963" s="4"/>
      <c r="I963" s="5"/>
      <c r="J963" s="2"/>
      <c r="K963" s="2"/>
      <c r="L963" s="2"/>
      <c r="M963" s="2"/>
      <c r="N963" s="2"/>
      <c r="O963" s="2"/>
    </row>
    <row r="964" spans="2:15" s="3" customFormat="1" x14ac:dyDescent="0.25">
      <c r="B964" s="2"/>
      <c r="C964" s="2"/>
      <c r="D964" s="4"/>
      <c r="I964" s="5"/>
      <c r="J964" s="2"/>
      <c r="K964" s="2"/>
      <c r="L964" s="2"/>
      <c r="M964" s="2"/>
      <c r="N964" s="2"/>
      <c r="O964" s="2"/>
    </row>
    <row r="965" spans="2:15" s="3" customFormat="1" x14ac:dyDescent="0.25">
      <c r="B965" s="2"/>
      <c r="C965" s="2"/>
      <c r="D965" s="4"/>
      <c r="I965" s="5"/>
      <c r="J965" s="2"/>
      <c r="K965" s="2"/>
      <c r="L965" s="2"/>
      <c r="M965" s="2"/>
      <c r="N965" s="2"/>
      <c r="O965" s="2"/>
    </row>
    <row r="966" spans="2:15" s="3" customFormat="1" x14ac:dyDescent="0.25">
      <c r="B966" s="2"/>
      <c r="C966" s="2"/>
      <c r="D966" s="4"/>
      <c r="I966" s="5"/>
      <c r="J966" s="2"/>
      <c r="K966" s="2"/>
      <c r="L966" s="2"/>
      <c r="M966" s="2"/>
      <c r="N966" s="2"/>
      <c r="O966" s="2"/>
    </row>
    <row r="967" spans="2:15" s="3" customFormat="1" x14ac:dyDescent="0.25">
      <c r="B967" s="2"/>
      <c r="C967" s="2"/>
      <c r="D967" s="4"/>
      <c r="I967" s="5"/>
      <c r="J967" s="2"/>
      <c r="K967" s="2"/>
      <c r="L967" s="2"/>
      <c r="M967" s="2"/>
      <c r="N967" s="2"/>
      <c r="O967" s="2"/>
    </row>
    <row r="968" spans="2:15" s="3" customFormat="1" x14ac:dyDescent="0.25">
      <c r="B968" s="2"/>
      <c r="C968" s="2"/>
      <c r="D968" s="4"/>
      <c r="I968" s="5"/>
      <c r="J968" s="2"/>
      <c r="K968" s="2"/>
      <c r="L968" s="2"/>
      <c r="M968" s="2"/>
      <c r="N968" s="2"/>
      <c r="O968" s="2"/>
    </row>
    <row r="969" spans="2:15" s="3" customFormat="1" x14ac:dyDescent="0.25">
      <c r="B969" s="2"/>
      <c r="C969" s="2"/>
      <c r="D969" s="4"/>
      <c r="I969" s="5"/>
      <c r="J969" s="2"/>
      <c r="K969" s="2"/>
      <c r="L969" s="2"/>
      <c r="M969" s="2"/>
      <c r="N969" s="2"/>
      <c r="O969" s="2"/>
    </row>
    <row r="970" spans="2:15" s="3" customFormat="1" x14ac:dyDescent="0.25">
      <c r="B970" s="2"/>
      <c r="C970" s="2"/>
      <c r="D970" s="4"/>
      <c r="I970" s="5"/>
      <c r="J970" s="2"/>
      <c r="K970" s="2"/>
      <c r="L970" s="2"/>
      <c r="M970" s="2"/>
      <c r="N970" s="2"/>
      <c r="O970" s="2"/>
    </row>
    <row r="971" spans="2:15" s="3" customFormat="1" x14ac:dyDescent="0.25">
      <c r="B971" s="2"/>
      <c r="C971" s="2"/>
      <c r="D971" s="4"/>
      <c r="I971" s="5"/>
      <c r="J971" s="2"/>
      <c r="K971" s="2"/>
      <c r="L971" s="2"/>
      <c r="M971" s="2"/>
      <c r="N971" s="2"/>
      <c r="O971" s="2"/>
    </row>
    <row r="972" spans="2:15" s="3" customFormat="1" x14ac:dyDescent="0.25">
      <c r="B972" s="2"/>
      <c r="C972" s="2"/>
      <c r="D972" s="4"/>
      <c r="I972" s="5"/>
      <c r="J972" s="2"/>
      <c r="K972" s="2"/>
      <c r="L972" s="2"/>
      <c r="M972" s="2"/>
      <c r="N972" s="2"/>
      <c r="O972" s="2"/>
    </row>
    <row r="973" spans="2:15" s="3" customFormat="1" x14ac:dyDescent="0.25">
      <c r="B973" s="2"/>
      <c r="C973" s="2"/>
      <c r="D973" s="4"/>
      <c r="I973" s="5"/>
      <c r="J973" s="2"/>
      <c r="K973" s="2"/>
      <c r="L973" s="2"/>
      <c r="M973" s="2"/>
      <c r="N973" s="2"/>
      <c r="O973" s="2"/>
    </row>
    <row r="974" spans="2:15" s="3" customFormat="1" x14ac:dyDescent="0.25">
      <c r="B974" s="2"/>
      <c r="C974" s="2"/>
      <c r="D974" s="4"/>
      <c r="I974" s="5"/>
      <c r="J974" s="2"/>
      <c r="K974" s="2"/>
      <c r="L974" s="2"/>
      <c r="M974" s="2"/>
      <c r="N974" s="2"/>
      <c r="O974" s="2"/>
    </row>
    <row r="975" spans="2:15" s="3" customFormat="1" x14ac:dyDescent="0.25">
      <c r="B975" s="2"/>
      <c r="C975" s="2"/>
      <c r="D975" s="4"/>
      <c r="I975" s="5"/>
      <c r="J975" s="2"/>
      <c r="K975" s="2"/>
      <c r="L975" s="2"/>
      <c r="M975" s="2"/>
      <c r="N975" s="2"/>
      <c r="O975" s="2"/>
    </row>
    <row r="976" spans="2:15" s="3" customFormat="1" x14ac:dyDescent="0.25">
      <c r="B976" s="2"/>
      <c r="C976" s="2"/>
      <c r="D976" s="4"/>
      <c r="I976" s="5"/>
      <c r="J976" s="2"/>
      <c r="K976" s="2"/>
      <c r="L976" s="2"/>
      <c r="M976" s="2"/>
      <c r="N976" s="2"/>
      <c r="O976" s="2"/>
    </row>
    <row r="977" spans="2:15" s="3" customFormat="1" x14ac:dyDescent="0.25">
      <c r="B977" s="2"/>
      <c r="C977" s="2"/>
      <c r="D977" s="4"/>
      <c r="I977" s="5"/>
      <c r="J977" s="2"/>
      <c r="K977" s="2"/>
      <c r="L977" s="2"/>
      <c r="M977" s="2"/>
      <c r="N977" s="2"/>
      <c r="O977" s="2"/>
    </row>
    <row r="978" spans="2:15" s="3" customFormat="1" x14ac:dyDescent="0.25">
      <c r="B978" s="2"/>
      <c r="C978" s="2"/>
      <c r="D978" s="4"/>
      <c r="I978" s="5"/>
      <c r="J978" s="2"/>
      <c r="K978" s="2"/>
      <c r="L978" s="2"/>
      <c r="M978" s="2"/>
      <c r="N978" s="2"/>
      <c r="O978" s="2"/>
    </row>
    <row r="979" spans="2:15" s="3" customFormat="1" x14ac:dyDescent="0.25">
      <c r="B979" s="2"/>
      <c r="C979" s="2"/>
      <c r="D979" s="4"/>
      <c r="I979" s="5"/>
      <c r="J979" s="2"/>
      <c r="K979" s="2"/>
      <c r="L979" s="2"/>
      <c r="M979" s="2"/>
      <c r="N979" s="2"/>
      <c r="O979" s="2"/>
    </row>
    <row r="980" spans="2:15" s="3" customFormat="1" x14ac:dyDescent="0.25">
      <c r="B980" s="2"/>
      <c r="C980" s="2"/>
      <c r="D980" s="4"/>
      <c r="I980" s="5"/>
      <c r="J980" s="2"/>
      <c r="K980" s="2"/>
      <c r="L980" s="2"/>
      <c r="M980" s="2"/>
      <c r="N980" s="2"/>
      <c r="O980" s="2"/>
    </row>
    <row r="981" spans="2:15" s="3" customFormat="1" x14ac:dyDescent="0.25">
      <c r="B981" s="2"/>
      <c r="C981" s="2"/>
      <c r="D981" s="4"/>
      <c r="I981" s="5"/>
      <c r="J981" s="2"/>
      <c r="K981" s="2"/>
      <c r="L981" s="2"/>
      <c r="M981" s="2"/>
      <c r="N981" s="2"/>
      <c r="O981" s="2"/>
    </row>
    <row r="982" spans="2:15" s="3" customFormat="1" x14ac:dyDescent="0.25">
      <c r="B982" s="2"/>
      <c r="C982" s="2"/>
      <c r="D982" s="4"/>
      <c r="I982" s="5"/>
      <c r="J982" s="2"/>
      <c r="K982" s="2"/>
      <c r="L982" s="2"/>
      <c r="M982" s="2"/>
      <c r="N982" s="2"/>
      <c r="O982" s="2"/>
    </row>
    <row r="983" spans="2:15" s="3" customFormat="1" x14ac:dyDescent="0.25">
      <c r="B983" s="2"/>
      <c r="C983" s="2"/>
      <c r="D983" s="4"/>
      <c r="I983" s="5"/>
      <c r="J983" s="2"/>
      <c r="K983" s="2"/>
      <c r="L983" s="2"/>
      <c r="M983" s="2"/>
      <c r="N983" s="2"/>
      <c r="O983" s="2"/>
    </row>
    <row r="984" spans="2:15" s="3" customFormat="1" x14ac:dyDescent="0.25">
      <c r="B984" s="2"/>
      <c r="C984" s="2"/>
      <c r="D984" s="4"/>
      <c r="I984" s="5"/>
      <c r="J984" s="2"/>
      <c r="K984" s="2"/>
      <c r="L984" s="2"/>
      <c r="M984" s="2"/>
      <c r="N984" s="2"/>
      <c r="O984" s="2"/>
    </row>
    <row r="985" spans="2:15" s="3" customFormat="1" x14ac:dyDescent="0.25">
      <c r="B985" s="2"/>
      <c r="C985" s="2"/>
      <c r="D985" s="4"/>
      <c r="I985" s="5"/>
      <c r="J985" s="2"/>
      <c r="K985" s="2"/>
      <c r="L985" s="2"/>
      <c r="M985" s="2"/>
      <c r="N985" s="2"/>
      <c r="O985" s="2"/>
    </row>
    <row r="986" spans="2:15" s="3" customFormat="1" x14ac:dyDescent="0.25">
      <c r="B986" s="2"/>
      <c r="C986" s="2"/>
      <c r="D986" s="4"/>
      <c r="I986" s="5"/>
      <c r="J986" s="2"/>
      <c r="K986" s="2"/>
      <c r="L986" s="2"/>
      <c r="M986" s="2"/>
      <c r="N986" s="2"/>
      <c r="O986" s="2"/>
    </row>
    <row r="987" spans="2:15" s="3" customFormat="1" x14ac:dyDescent="0.25">
      <c r="B987" s="2"/>
      <c r="C987" s="2"/>
      <c r="D987" s="4"/>
      <c r="I987" s="5"/>
      <c r="J987" s="2"/>
      <c r="K987" s="2"/>
      <c r="L987" s="2"/>
      <c r="M987" s="2"/>
      <c r="N987" s="2"/>
      <c r="O987" s="2"/>
    </row>
    <row r="988" spans="2:15" s="3" customFormat="1" x14ac:dyDescent="0.25">
      <c r="B988" s="2"/>
      <c r="C988" s="2"/>
      <c r="D988" s="4"/>
      <c r="I988" s="5"/>
      <c r="J988" s="2"/>
      <c r="K988" s="2"/>
      <c r="L988" s="2"/>
      <c r="M988" s="2"/>
      <c r="N988" s="2"/>
      <c r="O988" s="2"/>
    </row>
    <row r="989" spans="2:15" s="3" customFormat="1" x14ac:dyDescent="0.25">
      <c r="B989" s="2"/>
      <c r="C989" s="2"/>
      <c r="D989" s="4"/>
      <c r="I989" s="5"/>
      <c r="J989" s="2"/>
      <c r="K989" s="2"/>
      <c r="L989" s="2"/>
      <c r="M989" s="2"/>
      <c r="N989" s="2"/>
      <c r="O989" s="2"/>
    </row>
    <row r="990" spans="2:15" s="3" customFormat="1" x14ac:dyDescent="0.25">
      <c r="B990" s="2"/>
      <c r="C990" s="2"/>
      <c r="D990" s="4"/>
      <c r="I990" s="5"/>
      <c r="J990" s="2"/>
      <c r="K990" s="2"/>
      <c r="L990" s="2"/>
      <c r="M990" s="2"/>
      <c r="N990" s="2"/>
      <c r="O990" s="2"/>
    </row>
    <row r="991" spans="2:15" s="3" customFormat="1" x14ac:dyDescent="0.25">
      <c r="B991" s="2"/>
      <c r="C991" s="2"/>
      <c r="D991" s="4"/>
      <c r="I991" s="5"/>
      <c r="J991" s="2"/>
      <c r="K991" s="2"/>
      <c r="L991" s="2"/>
      <c r="M991" s="2"/>
      <c r="N991" s="2"/>
      <c r="O991" s="2"/>
    </row>
    <row r="992" spans="2:15" s="3" customFormat="1" x14ac:dyDescent="0.25">
      <c r="B992" s="2"/>
      <c r="C992" s="2"/>
      <c r="D992" s="4"/>
      <c r="I992" s="5"/>
      <c r="J992" s="2"/>
      <c r="K992" s="2"/>
      <c r="L992" s="2"/>
      <c r="M992" s="2"/>
      <c r="N992" s="2"/>
      <c r="O992" s="2"/>
    </row>
    <row r="993" spans="2:15" s="3" customFormat="1" x14ac:dyDescent="0.25">
      <c r="B993" s="2"/>
      <c r="C993" s="2"/>
      <c r="D993" s="4"/>
      <c r="I993" s="5"/>
      <c r="J993" s="2"/>
      <c r="K993" s="2"/>
      <c r="L993" s="2"/>
      <c r="M993" s="2"/>
      <c r="N993" s="2"/>
      <c r="O993" s="2"/>
    </row>
    <row r="994" spans="2:15" s="3" customFormat="1" x14ac:dyDescent="0.25">
      <c r="B994" s="2"/>
      <c r="C994" s="2"/>
      <c r="D994" s="4"/>
      <c r="I994" s="5"/>
      <c r="J994" s="2"/>
      <c r="K994" s="2"/>
      <c r="L994" s="2"/>
      <c r="M994" s="2"/>
      <c r="N994" s="2"/>
      <c r="O994" s="2"/>
    </row>
    <row r="995" spans="2:15" s="3" customFormat="1" x14ac:dyDescent="0.25">
      <c r="B995" s="2"/>
      <c r="C995" s="2"/>
      <c r="D995" s="4"/>
      <c r="I995" s="5"/>
      <c r="J995" s="2"/>
      <c r="K995" s="2"/>
      <c r="L995" s="2"/>
      <c r="M995" s="2"/>
      <c r="N995" s="2"/>
      <c r="O995" s="2"/>
    </row>
    <row r="996" spans="2:15" s="3" customFormat="1" x14ac:dyDescent="0.25">
      <c r="B996" s="2"/>
      <c r="C996" s="2"/>
      <c r="D996" s="4"/>
      <c r="I996" s="5"/>
      <c r="J996" s="2"/>
      <c r="K996" s="2"/>
      <c r="L996" s="2"/>
      <c r="M996" s="2"/>
      <c r="N996" s="2"/>
      <c r="O996" s="2"/>
    </row>
    <row r="997" spans="2:15" s="3" customFormat="1" x14ac:dyDescent="0.25">
      <c r="B997" s="2"/>
      <c r="C997" s="2"/>
      <c r="D997" s="4"/>
      <c r="I997" s="5"/>
      <c r="J997" s="2"/>
      <c r="K997" s="2"/>
      <c r="L997" s="2"/>
      <c r="M997" s="2"/>
      <c r="N997" s="2"/>
      <c r="O997" s="2"/>
    </row>
    <row r="998" spans="2:15" s="3" customFormat="1" x14ac:dyDescent="0.25">
      <c r="B998" s="2"/>
      <c r="C998" s="2"/>
      <c r="D998" s="4"/>
      <c r="I998" s="5"/>
      <c r="J998" s="2"/>
      <c r="K998" s="2"/>
      <c r="L998" s="2"/>
      <c r="M998" s="2"/>
      <c r="N998" s="2"/>
      <c r="O998" s="2"/>
    </row>
    <row r="999" spans="2:15" s="3" customFormat="1" x14ac:dyDescent="0.25">
      <c r="B999" s="2"/>
      <c r="C999" s="2"/>
      <c r="D999" s="4"/>
      <c r="I999" s="5"/>
      <c r="J999" s="2"/>
      <c r="K999" s="2"/>
      <c r="L999" s="2"/>
      <c r="M999" s="2"/>
      <c r="N999" s="2"/>
      <c r="O999" s="2"/>
    </row>
    <row r="1000" spans="2:15" s="3" customFormat="1" x14ac:dyDescent="0.25">
      <c r="B1000" s="2"/>
      <c r="C1000" s="2"/>
      <c r="D1000" s="4"/>
      <c r="I1000" s="5"/>
      <c r="J1000" s="2"/>
      <c r="K1000" s="2"/>
      <c r="L1000" s="2"/>
      <c r="M1000" s="2"/>
      <c r="N1000" s="2"/>
      <c r="O1000" s="2"/>
    </row>
    <row r="1001" spans="2:15" s="3" customFormat="1" x14ac:dyDescent="0.25">
      <c r="B1001" s="2"/>
      <c r="C1001" s="2"/>
      <c r="D1001" s="4"/>
      <c r="I1001" s="5"/>
      <c r="J1001" s="2"/>
      <c r="K1001" s="2"/>
      <c r="L1001" s="2"/>
      <c r="M1001" s="2"/>
      <c r="N1001" s="2"/>
      <c r="O1001" s="2"/>
    </row>
    <row r="1002" spans="2:15" s="3" customFormat="1" x14ac:dyDescent="0.25">
      <c r="B1002" s="2"/>
      <c r="C1002" s="2"/>
      <c r="D1002" s="4"/>
      <c r="I1002" s="5"/>
      <c r="J1002" s="2"/>
      <c r="K1002" s="2"/>
      <c r="L1002" s="2"/>
      <c r="M1002" s="2"/>
      <c r="N1002" s="2"/>
      <c r="O1002" s="2"/>
    </row>
    <row r="1003" spans="2:15" s="3" customFormat="1" x14ac:dyDescent="0.25">
      <c r="B1003" s="2"/>
      <c r="C1003" s="2"/>
      <c r="D1003" s="4"/>
      <c r="I1003" s="5"/>
      <c r="J1003" s="2"/>
      <c r="K1003" s="2"/>
      <c r="L1003" s="2"/>
      <c r="M1003" s="2"/>
      <c r="N1003" s="2"/>
      <c r="O1003" s="2"/>
    </row>
    <row r="1004" spans="2:15" s="3" customFormat="1" x14ac:dyDescent="0.25">
      <c r="B1004" s="2"/>
      <c r="C1004" s="2"/>
      <c r="D1004" s="4"/>
      <c r="I1004" s="5"/>
      <c r="J1004" s="2"/>
      <c r="K1004" s="2"/>
      <c r="L1004" s="2"/>
      <c r="M1004" s="2"/>
      <c r="N1004" s="2"/>
      <c r="O1004" s="2"/>
    </row>
    <row r="1005" spans="2:15" s="3" customFormat="1" x14ac:dyDescent="0.25">
      <c r="B1005" s="2"/>
      <c r="C1005" s="2"/>
      <c r="D1005" s="4"/>
      <c r="I1005" s="5"/>
      <c r="J1005" s="2"/>
      <c r="K1005" s="2"/>
      <c r="L1005" s="2"/>
      <c r="M1005" s="2"/>
      <c r="N1005" s="2"/>
      <c r="O1005" s="2"/>
    </row>
    <row r="1006" spans="2:15" s="3" customFormat="1" x14ac:dyDescent="0.25">
      <c r="B1006" s="2"/>
      <c r="C1006" s="2"/>
      <c r="D1006" s="4"/>
      <c r="I1006" s="5"/>
      <c r="J1006" s="2"/>
      <c r="K1006" s="2"/>
      <c r="L1006" s="2"/>
      <c r="M1006" s="2"/>
      <c r="N1006" s="2"/>
      <c r="O1006" s="2"/>
    </row>
    <row r="1007" spans="2:15" s="3" customFormat="1" x14ac:dyDescent="0.25">
      <c r="B1007" s="2"/>
      <c r="C1007" s="2"/>
      <c r="D1007" s="4"/>
      <c r="I1007" s="5"/>
      <c r="J1007" s="2"/>
      <c r="K1007" s="2"/>
      <c r="L1007" s="2"/>
      <c r="M1007" s="2"/>
      <c r="N1007" s="2"/>
      <c r="O1007" s="2"/>
    </row>
    <row r="1008" spans="2:15" s="3" customFormat="1" x14ac:dyDescent="0.25">
      <c r="B1008" s="2"/>
      <c r="C1008" s="2"/>
      <c r="D1008" s="4"/>
      <c r="I1008" s="5"/>
      <c r="J1008" s="2"/>
      <c r="K1008" s="2"/>
      <c r="L1008" s="2"/>
      <c r="M1008" s="2"/>
      <c r="N1008" s="2"/>
      <c r="O1008" s="2"/>
    </row>
    <row r="1009" spans="2:15" s="3" customFormat="1" x14ac:dyDescent="0.25">
      <c r="B1009" s="2"/>
      <c r="C1009" s="2"/>
      <c r="D1009" s="4"/>
      <c r="I1009" s="5"/>
      <c r="J1009" s="2"/>
      <c r="K1009" s="2"/>
      <c r="L1009" s="2"/>
      <c r="M1009" s="2"/>
      <c r="N1009" s="2"/>
      <c r="O1009" s="2"/>
    </row>
    <row r="1010" spans="2:15" s="3" customFormat="1" x14ac:dyDescent="0.25">
      <c r="B1010" s="2"/>
      <c r="C1010" s="2"/>
      <c r="D1010" s="4"/>
      <c r="I1010" s="5"/>
      <c r="J1010" s="2"/>
      <c r="K1010" s="2"/>
      <c r="L1010" s="2"/>
      <c r="M1010" s="2"/>
      <c r="N1010" s="2"/>
      <c r="O1010" s="2"/>
    </row>
    <row r="1011" spans="2:15" s="3" customFormat="1" x14ac:dyDescent="0.25">
      <c r="B1011" s="2"/>
      <c r="C1011" s="2"/>
      <c r="D1011" s="4"/>
      <c r="I1011" s="5"/>
      <c r="J1011" s="2"/>
      <c r="K1011" s="2"/>
      <c r="L1011" s="2"/>
      <c r="M1011" s="2"/>
      <c r="N1011" s="2"/>
      <c r="O1011" s="2"/>
    </row>
    <row r="1012" spans="2:15" s="3" customFormat="1" x14ac:dyDescent="0.25">
      <c r="B1012" s="2"/>
      <c r="C1012" s="2"/>
      <c r="D1012" s="4"/>
      <c r="I1012" s="5"/>
      <c r="J1012" s="2"/>
      <c r="K1012" s="2"/>
      <c r="L1012" s="2"/>
      <c r="M1012" s="2"/>
      <c r="N1012" s="2"/>
      <c r="O1012" s="2"/>
    </row>
    <row r="1013" spans="2:15" s="3" customFormat="1" x14ac:dyDescent="0.25">
      <c r="B1013" s="2"/>
      <c r="C1013" s="2"/>
      <c r="D1013" s="4"/>
      <c r="I1013" s="5"/>
      <c r="J1013" s="2"/>
      <c r="K1013" s="2"/>
      <c r="L1013" s="2"/>
      <c r="M1013" s="2"/>
      <c r="N1013" s="2"/>
      <c r="O1013" s="2"/>
    </row>
    <row r="1014" spans="2:15" s="3" customFormat="1" x14ac:dyDescent="0.25">
      <c r="B1014" s="2"/>
      <c r="C1014" s="2"/>
      <c r="D1014" s="4"/>
      <c r="I1014" s="5"/>
      <c r="J1014" s="2"/>
      <c r="K1014" s="2"/>
      <c r="L1014" s="2"/>
      <c r="M1014" s="2"/>
      <c r="N1014" s="2"/>
      <c r="O1014" s="2"/>
    </row>
    <row r="1015" spans="2:15" s="3" customFormat="1" x14ac:dyDescent="0.25">
      <c r="B1015" s="2"/>
      <c r="C1015" s="2"/>
      <c r="D1015" s="4"/>
      <c r="I1015" s="5"/>
      <c r="J1015" s="2"/>
      <c r="K1015" s="2"/>
      <c r="L1015" s="2"/>
      <c r="M1015" s="2"/>
      <c r="N1015" s="2"/>
      <c r="O1015" s="2"/>
    </row>
    <row r="1016" spans="2:15" s="3" customFormat="1" x14ac:dyDescent="0.25">
      <c r="B1016" s="2"/>
      <c r="C1016" s="2"/>
      <c r="D1016" s="4"/>
      <c r="I1016" s="5"/>
      <c r="J1016" s="2"/>
      <c r="K1016" s="2"/>
      <c r="L1016" s="2"/>
      <c r="M1016" s="2"/>
      <c r="N1016" s="2"/>
      <c r="O1016" s="2"/>
    </row>
    <row r="1017" spans="2:15" s="3" customFormat="1" x14ac:dyDescent="0.25">
      <c r="B1017" s="2"/>
      <c r="C1017" s="2"/>
      <c r="D1017" s="4"/>
      <c r="I1017" s="5"/>
      <c r="J1017" s="2"/>
      <c r="K1017" s="2"/>
      <c r="L1017" s="2"/>
      <c r="M1017" s="2"/>
      <c r="N1017" s="2"/>
      <c r="O1017" s="2"/>
    </row>
    <row r="1018" spans="2:15" s="3" customFormat="1" x14ac:dyDescent="0.25">
      <c r="B1018" s="2"/>
      <c r="C1018" s="2"/>
      <c r="D1018" s="4"/>
      <c r="I1018" s="5"/>
      <c r="J1018" s="2"/>
      <c r="K1018" s="2"/>
      <c r="L1018" s="2"/>
      <c r="M1018" s="2"/>
      <c r="N1018" s="2"/>
      <c r="O1018" s="2"/>
    </row>
    <row r="1019" spans="2:15" s="3" customFormat="1" x14ac:dyDescent="0.25">
      <c r="B1019" s="2"/>
      <c r="C1019" s="2"/>
      <c r="D1019" s="4"/>
      <c r="I1019" s="5"/>
      <c r="J1019" s="2"/>
      <c r="K1019" s="2"/>
      <c r="L1019" s="2"/>
      <c r="M1019" s="2"/>
      <c r="N1019" s="2"/>
      <c r="O1019" s="2"/>
    </row>
    <row r="1020" spans="2:15" s="3" customFormat="1" x14ac:dyDescent="0.25">
      <c r="B1020" s="2"/>
      <c r="C1020" s="2"/>
      <c r="D1020" s="4"/>
      <c r="I1020" s="5"/>
      <c r="J1020" s="2"/>
      <c r="K1020" s="2"/>
      <c r="L1020" s="2"/>
      <c r="M1020" s="2"/>
      <c r="N1020" s="2"/>
      <c r="O1020" s="2"/>
    </row>
    <row r="1021" spans="2:15" s="3" customFormat="1" x14ac:dyDescent="0.25">
      <c r="B1021" s="2"/>
      <c r="C1021" s="2"/>
      <c r="D1021" s="4"/>
      <c r="I1021" s="5"/>
      <c r="J1021" s="2"/>
      <c r="K1021" s="2"/>
      <c r="L1021" s="2"/>
      <c r="M1021" s="2"/>
      <c r="N1021" s="2"/>
      <c r="O1021" s="2"/>
    </row>
    <row r="1022" spans="2:15" s="3" customFormat="1" x14ac:dyDescent="0.25">
      <c r="B1022" s="2"/>
      <c r="C1022" s="2"/>
      <c r="D1022" s="4"/>
      <c r="I1022" s="5"/>
      <c r="J1022" s="2"/>
      <c r="K1022" s="2"/>
      <c r="L1022" s="2"/>
      <c r="M1022" s="2"/>
      <c r="N1022" s="2"/>
      <c r="O1022" s="2"/>
    </row>
    <row r="1023" spans="2:15" s="3" customFormat="1" x14ac:dyDescent="0.25">
      <c r="B1023" s="2"/>
      <c r="C1023" s="2"/>
      <c r="D1023" s="4"/>
      <c r="I1023" s="5"/>
      <c r="J1023" s="2"/>
      <c r="K1023" s="2"/>
      <c r="L1023" s="2"/>
      <c r="M1023" s="2"/>
      <c r="N1023" s="2"/>
      <c r="O1023" s="2"/>
    </row>
    <row r="1024" spans="2:15" s="3" customFormat="1" x14ac:dyDescent="0.25">
      <c r="B1024" s="2"/>
      <c r="C1024" s="2"/>
      <c r="D1024" s="4"/>
      <c r="I1024" s="5"/>
      <c r="J1024" s="2"/>
      <c r="K1024" s="2"/>
      <c r="L1024" s="2"/>
      <c r="M1024" s="2"/>
      <c r="N1024" s="2"/>
      <c r="O1024" s="2"/>
    </row>
    <row r="1025" spans="2:15" s="3" customFormat="1" x14ac:dyDescent="0.25">
      <c r="B1025" s="2"/>
      <c r="C1025" s="2"/>
      <c r="D1025" s="4"/>
      <c r="I1025" s="5"/>
      <c r="J1025" s="2"/>
      <c r="K1025" s="2"/>
      <c r="L1025" s="2"/>
      <c r="M1025" s="2"/>
      <c r="N1025" s="2"/>
      <c r="O1025" s="2"/>
    </row>
    <row r="1026" spans="2:15" s="3" customFormat="1" x14ac:dyDescent="0.25">
      <c r="B1026" s="2"/>
      <c r="C1026" s="2"/>
      <c r="D1026" s="4"/>
      <c r="I1026" s="5"/>
      <c r="J1026" s="2"/>
      <c r="K1026" s="2"/>
      <c r="L1026" s="2"/>
      <c r="M1026" s="2"/>
      <c r="N1026" s="2"/>
      <c r="O1026" s="2"/>
    </row>
    <row r="1027" spans="2:15" s="3" customFormat="1" x14ac:dyDescent="0.25">
      <c r="B1027" s="2"/>
      <c r="C1027" s="2"/>
      <c r="D1027" s="4"/>
      <c r="I1027" s="5"/>
      <c r="J1027" s="2"/>
      <c r="K1027" s="2"/>
      <c r="L1027" s="2"/>
      <c r="M1027" s="2"/>
      <c r="N1027" s="2"/>
      <c r="O1027" s="2"/>
    </row>
    <row r="1028" spans="2:15" s="3" customFormat="1" x14ac:dyDescent="0.25">
      <c r="B1028" s="2"/>
      <c r="C1028" s="2"/>
      <c r="D1028" s="4"/>
      <c r="I1028" s="5"/>
      <c r="J1028" s="2"/>
      <c r="K1028" s="2"/>
      <c r="L1028" s="2"/>
      <c r="M1028" s="2"/>
      <c r="N1028" s="2"/>
      <c r="O1028" s="2"/>
    </row>
    <row r="1029" spans="2:15" s="3" customFormat="1" x14ac:dyDescent="0.25">
      <c r="B1029" s="2"/>
      <c r="C1029" s="2"/>
      <c r="D1029" s="4"/>
      <c r="I1029" s="5"/>
      <c r="J1029" s="2"/>
      <c r="K1029" s="2"/>
      <c r="L1029" s="2"/>
      <c r="M1029" s="2"/>
      <c r="N1029" s="2"/>
      <c r="O1029" s="2"/>
    </row>
    <row r="1030" spans="2:15" s="3" customFormat="1" x14ac:dyDescent="0.25">
      <c r="B1030" s="2"/>
      <c r="C1030" s="2"/>
      <c r="D1030" s="4"/>
      <c r="I1030" s="5"/>
      <c r="J1030" s="2"/>
      <c r="K1030" s="2"/>
      <c r="L1030" s="2"/>
      <c r="M1030" s="2"/>
      <c r="N1030" s="2"/>
      <c r="O1030" s="2"/>
    </row>
    <row r="1031" spans="2:15" s="3" customFormat="1" x14ac:dyDescent="0.25">
      <c r="B1031" s="2"/>
      <c r="C1031" s="2"/>
      <c r="D1031" s="4"/>
      <c r="I1031" s="5"/>
      <c r="J1031" s="2"/>
      <c r="K1031" s="2"/>
      <c r="L1031" s="2"/>
      <c r="M1031" s="2"/>
      <c r="N1031" s="2"/>
      <c r="O1031" s="2"/>
    </row>
    <row r="1032" spans="2:15" s="3" customFormat="1" x14ac:dyDescent="0.25">
      <c r="B1032" s="2"/>
      <c r="C1032" s="2"/>
      <c r="D1032" s="4"/>
      <c r="I1032" s="5"/>
      <c r="J1032" s="2"/>
      <c r="K1032" s="2"/>
      <c r="L1032" s="2"/>
      <c r="M1032" s="2"/>
      <c r="N1032" s="2"/>
      <c r="O1032" s="2"/>
    </row>
    <row r="1033" spans="2:15" s="3" customFormat="1" x14ac:dyDescent="0.25">
      <c r="B1033" s="2"/>
      <c r="C1033" s="2"/>
      <c r="D1033" s="4"/>
      <c r="I1033" s="5"/>
      <c r="J1033" s="2"/>
      <c r="K1033" s="2"/>
      <c r="L1033" s="2"/>
      <c r="M1033" s="2"/>
      <c r="N1033" s="2"/>
      <c r="O1033" s="2"/>
    </row>
    <row r="1034" spans="2:15" s="3" customFormat="1" x14ac:dyDescent="0.25">
      <c r="B1034" s="2"/>
      <c r="C1034" s="2"/>
      <c r="D1034" s="4"/>
      <c r="I1034" s="5"/>
      <c r="J1034" s="2"/>
      <c r="K1034" s="2"/>
      <c r="L1034" s="2"/>
      <c r="M1034" s="2"/>
      <c r="N1034" s="2"/>
      <c r="O1034" s="2"/>
    </row>
    <row r="1035" spans="2:15" s="3" customFormat="1" x14ac:dyDescent="0.25">
      <c r="B1035" s="2"/>
      <c r="C1035" s="2"/>
      <c r="D1035" s="4"/>
      <c r="I1035" s="5"/>
      <c r="J1035" s="2"/>
      <c r="K1035" s="2"/>
      <c r="L1035" s="2"/>
      <c r="M1035" s="2"/>
      <c r="N1035" s="2"/>
      <c r="O1035" s="2"/>
    </row>
    <row r="1036" spans="2:15" s="3" customFormat="1" x14ac:dyDescent="0.25">
      <c r="B1036" s="2"/>
      <c r="C1036" s="2"/>
      <c r="D1036" s="4"/>
      <c r="I1036" s="5"/>
      <c r="J1036" s="2"/>
      <c r="K1036" s="2"/>
      <c r="L1036" s="2"/>
      <c r="M1036" s="2"/>
      <c r="N1036" s="2"/>
      <c r="O1036" s="2"/>
    </row>
    <row r="1037" spans="2:15" s="3" customFormat="1" x14ac:dyDescent="0.25">
      <c r="B1037" s="2"/>
      <c r="C1037" s="2"/>
      <c r="D1037" s="4"/>
      <c r="I1037" s="5"/>
      <c r="J1037" s="2"/>
      <c r="K1037" s="2"/>
      <c r="L1037" s="2"/>
      <c r="M1037" s="2"/>
      <c r="N1037" s="2"/>
      <c r="O1037" s="2"/>
    </row>
    <row r="1038" spans="2:15" s="3" customFormat="1" x14ac:dyDescent="0.25">
      <c r="B1038" s="2"/>
      <c r="C1038" s="2"/>
      <c r="D1038" s="4"/>
      <c r="I1038" s="5"/>
      <c r="J1038" s="2"/>
      <c r="K1038" s="2"/>
      <c r="L1038" s="2"/>
      <c r="M1038" s="2"/>
      <c r="N1038" s="2"/>
      <c r="O1038" s="2"/>
    </row>
    <row r="1039" spans="2:15" s="3" customFormat="1" x14ac:dyDescent="0.25">
      <c r="B1039" s="2"/>
      <c r="C1039" s="2"/>
      <c r="D1039" s="4"/>
      <c r="I1039" s="5"/>
      <c r="J1039" s="2"/>
      <c r="K1039" s="2"/>
      <c r="L1039" s="2"/>
      <c r="M1039" s="2"/>
      <c r="N1039" s="2"/>
      <c r="O1039" s="2"/>
    </row>
    <row r="1040" spans="2:15" s="3" customFormat="1" x14ac:dyDescent="0.25">
      <c r="B1040" s="2"/>
      <c r="C1040" s="2"/>
      <c r="D1040" s="4"/>
      <c r="I1040" s="5"/>
      <c r="J1040" s="2"/>
      <c r="K1040" s="2"/>
      <c r="L1040" s="2"/>
      <c r="M1040" s="2"/>
      <c r="N1040" s="2"/>
      <c r="O1040" s="2"/>
    </row>
    <row r="1041" spans="2:15" s="3" customFormat="1" x14ac:dyDescent="0.25">
      <c r="B1041" s="2"/>
      <c r="C1041" s="2"/>
      <c r="D1041" s="4"/>
      <c r="I1041" s="5"/>
      <c r="J1041" s="2"/>
      <c r="K1041" s="2"/>
      <c r="L1041" s="2"/>
      <c r="M1041" s="2"/>
      <c r="N1041" s="2"/>
      <c r="O1041" s="2"/>
    </row>
    <row r="1042" spans="2:15" s="3" customFormat="1" x14ac:dyDescent="0.25">
      <c r="B1042" s="2"/>
      <c r="C1042" s="2"/>
      <c r="D1042" s="4"/>
      <c r="I1042" s="5"/>
      <c r="J1042" s="2"/>
      <c r="K1042" s="2"/>
      <c r="L1042" s="2"/>
      <c r="M1042" s="2"/>
      <c r="N1042" s="2"/>
      <c r="O1042" s="2"/>
    </row>
    <row r="1043" spans="2:15" s="3" customFormat="1" x14ac:dyDescent="0.25">
      <c r="B1043" s="2"/>
      <c r="C1043" s="2"/>
      <c r="D1043" s="4"/>
      <c r="I1043" s="5"/>
      <c r="J1043" s="2"/>
      <c r="K1043" s="2"/>
      <c r="L1043" s="2"/>
      <c r="M1043" s="2"/>
      <c r="N1043" s="2"/>
      <c r="O1043" s="2"/>
    </row>
    <row r="1044" spans="2:15" s="3" customFormat="1" x14ac:dyDescent="0.25">
      <c r="B1044" s="2"/>
      <c r="C1044" s="2"/>
      <c r="D1044" s="4"/>
      <c r="I1044" s="5"/>
      <c r="J1044" s="2"/>
      <c r="K1044" s="2"/>
      <c r="L1044" s="2"/>
      <c r="M1044" s="2"/>
      <c r="N1044" s="2"/>
      <c r="O1044" s="2"/>
    </row>
    <row r="1045" spans="2:15" s="3" customFormat="1" x14ac:dyDescent="0.25">
      <c r="B1045" s="2"/>
      <c r="C1045" s="2"/>
      <c r="D1045" s="4"/>
      <c r="I1045" s="5"/>
      <c r="J1045" s="2"/>
      <c r="K1045" s="2"/>
      <c r="L1045" s="2"/>
      <c r="M1045" s="2"/>
      <c r="N1045" s="2"/>
      <c r="O1045" s="2"/>
    </row>
    <row r="1046" spans="2:15" s="3" customFormat="1" x14ac:dyDescent="0.25">
      <c r="B1046" s="2"/>
      <c r="C1046" s="2"/>
      <c r="D1046" s="4"/>
      <c r="I1046" s="5"/>
      <c r="J1046" s="2"/>
      <c r="K1046" s="2"/>
      <c r="L1046" s="2"/>
      <c r="M1046" s="2"/>
      <c r="N1046" s="2"/>
      <c r="O1046" s="2"/>
    </row>
    <row r="1047" spans="2:15" s="3" customFormat="1" x14ac:dyDescent="0.25">
      <c r="B1047" s="2"/>
      <c r="C1047" s="2"/>
      <c r="D1047" s="4"/>
      <c r="I1047" s="5"/>
      <c r="J1047" s="2"/>
      <c r="K1047" s="2"/>
      <c r="L1047" s="2"/>
      <c r="M1047" s="2"/>
      <c r="N1047" s="2"/>
      <c r="O1047" s="2"/>
    </row>
    <row r="1048" spans="2:15" s="3" customFormat="1" x14ac:dyDescent="0.25">
      <c r="B1048" s="2"/>
      <c r="C1048" s="2"/>
      <c r="D1048" s="4"/>
      <c r="I1048" s="5"/>
      <c r="J1048" s="2"/>
      <c r="K1048" s="2"/>
      <c r="L1048" s="2"/>
      <c r="M1048" s="2"/>
      <c r="N1048" s="2"/>
      <c r="O1048" s="2"/>
    </row>
    <row r="1049" spans="2:15" s="3" customFormat="1" x14ac:dyDescent="0.25">
      <c r="B1049" s="2"/>
      <c r="C1049" s="2"/>
      <c r="D1049" s="4"/>
      <c r="I1049" s="5"/>
      <c r="J1049" s="2"/>
      <c r="K1049" s="2"/>
      <c r="L1049" s="2"/>
      <c r="M1049" s="2"/>
      <c r="N1049" s="2"/>
      <c r="O1049" s="2"/>
    </row>
    <row r="1050" spans="2:15" s="3" customFormat="1" x14ac:dyDescent="0.25">
      <c r="B1050" s="2"/>
      <c r="C1050" s="2"/>
      <c r="D1050" s="4"/>
      <c r="I1050" s="5"/>
      <c r="J1050" s="2"/>
      <c r="K1050" s="2"/>
      <c r="L1050" s="2"/>
      <c r="M1050" s="2"/>
      <c r="N1050" s="2"/>
      <c r="O1050" s="2"/>
    </row>
    <row r="1051" spans="2:15" s="3" customFormat="1" x14ac:dyDescent="0.25">
      <c r="B1051" s="2"/>
      <c r="C1051" s="2"/>
      <c r="D1051" s="4"/>
      <c r="I1051" s="5"/>
      <c r="J1051" s="2"/>
      <c r="K1051" s="2"/>
      <c r="L1051" s="2"/>
      <c r="M1051" s="2"/>
      <c r="N1051" s="2"/>
      <c r="O1051" s="2"/>
    </row>
    <row r="1052" spans="2:15" s="3" customFormat="1" x14ac:dyDescent="0.25">
      <c r="B1052" s="2"/>
      <c r="C1052" s="2"/>
      <c r="D1052" s="4"/>
      <c r="I1052" s="5"/>
      <c r="J1052" s="2"/>
      <c r="K1052" s="2"/>
      <c r="L1052" s="2"/>
      <c r="M1052" s="2"/>
      <c r="N1052" s="2"/>
      <c r="O1052" s="2"/>
    </row>
    <row r="1053" spans="2:15" s="3" customFormat="1" x14ac:dyDescent="0.25">
      <c r="B1053" s="2"/>
      <c r="C1053" s="2"/>
      <c r="D1053" s="4"/>
      <c r="I1053" s="5"/>
      <c r="J1053" s="2"/>
      <c r="K1053" s="2"/>
      <c r="L1053" s="2"/>
      <c r="M1053" s="2"/>
      <c r="N1053" s="2"/>
      <c r="O1053" s="2"/>
    </row>
    <row r="1054" spans="2:15" s="3" customFormat="1" x14ac:dyDescent="0.25">
      <c r="B1054" s="2"/>
      <c r="C1054" s="2"/>
      <c r="D1054" s="4"/>
      <c r="I1054" s="5"/>
      <c r="J1054" s="2"/>
      <c r="K1054" s="2"/>
      <c r="L1054" s="2"/>
      <c r="M1054" s="2"/>
      <c r="N1054" s="2"/>
      <c r="O1054" s="2"/>
    </row>
    <row r="1055" spans="2:15" s="3" customFormat="1" x14ac:dyDescent="0.25">
      <c r="B1055" s="2"/>
      <c r="C1055" s="2"/>
      <c r="D1055" s="4"/>
      <c r="I1055" s="5"/>
      <c r="J1055" s="2"/>
      <c r="K1055" s="2"/>
      <c r="L1055" s="2"/>
      <c r="M1055" s="2"/>
      <c r="N1055" s="2"/>
      <c r="O1055" s="2"/>
    </row>
    <row r="1056" spans="2:15" s="3" customFormat="1" x14ac:dyDescent="0.25">
      <c r="B1056" s="2"/>
      <c r="C1056" s="2"/>
      <c r="D1056" s="4"/>
      <c r="I1056" s="5"/>
      <c r="J1056" s="2"/>
      <c r="K1056" s="2"/>
      <c r="L1056" s="2"/>
      <c r="M1056" s="2"/>
      <c r="N1056" s="2"/>
      <c r="O1056" s="2"/>
    </row>
    <row r="1057" spans="2:15" s="3" customFormat="1" x14ac:dyDescent="0.25">
      <c r="B1057" s="2"/>
      <c r="C1057" s="2"/>
      <c r="D1057" s="4"/>
      <c r="I1057" s="5"/>
      <c r="J1057" s="2"/>
      <c r="K1057" s="2"/>
      <c r="L1057" s="2"/>
      <c r="M1057" s="2"/>
      <c r="N1057" s="2"/>
      <c r="O1057" s="2"/>
    </row>
    <row r="1058" spans="2:15" s="3" customFormat="1" x14ac:dyDescent="0.25">
      <c r="B1058" s="2"/>
      <c r="C1058" s="2"/>
      <c r="D1058" s="4"/>
      <c r="I1058" s="5"/>
      <c r="J1058" s="2"/>
      <c r="K1058" s="2"/>
      <c r="L1058" s="2"/>
      <c r="M1058" s="2"/>
      <c r="N1058" s="2"/>
      <c r="O1058" s="2"/>
    </row>
    <row r="1059" spans="2:15" s="3" customFormat="1" x14ac:dyDescent="0.25">
      <c r="B1059" s="2"/>
      <c r="C1059" s="2"/>
      <c r="D1059" s="4"/>
      <c r="I1059" s="5"/>
      <c r="J1059" s="2"/>
      <c r="K1059" s="2"/>
      <c r="L1059" s="2"/>
      <c r="M1059" s="2"/>
      <c r="N1059" s="2"/>
      <c r="O1059" s="2"/>
    </row>
    <row r="1060" spans="2:15" s="3" customFormat="1" x14ac:dyDescent="0.25">
      <c r="B1060" s="2"/>
      <c r="C1060" s="2"/>
      <c r="D1060" s="4"/>
      <c r="I1060" s="5"/>
      <c r="J1060" s="2"/>
      <c r="K1060" s="2"/>
      <c r="L1060" s="2"/>
      <c r="M1060" s="2"/>
      <c r="N1060" s="2"/>
      <c r="O1060" s="2"/>
    </row>
    <row r="1061" spans="2:15" s="3" customFormat="1" x14ac:dyDescent="0.25">
      <c r="B1061" s="2"/>
      <c r="C1061" s="2"/>
      <c r="D1061" s="4"/>
      <c r="I1061" s="5"/>
      <c r="J1061" s="2"/>
      <c r="K1061" s="2"/>
      <c r="L1061" s="2"/>
      <c r="M1061" s="2"/>
      <c r="N1061" s="2"/>
      <c r="O1061" s="2"/>
    </row>
    <row r="1062" spans="2:15" s="3" customFormat="1" x14ac:dyDescent="0.25">
      <c r="B1062" s="2"/>
      <c r="C1062" s="2"/>
      <c r="D1062" s="4"/>
      <c r="I1062" s="5"/>
      <c r="J1062" s="2"/>
      <c r="K1062" s="2"/>
      <c r="L1062" s="2"/>
      <c r="M1062" s="2"/>
      <c r="N1062" s="2"/>
      <c r="O1062" s="2"/>
    </row>
    <row r="1063" spans="2:15" s="3" customFormat="1" x14ac:dyDescent="0.25">
      <c r="B1063" s="2"/>
      <c r="C1063" s="2"/>
      <c r="D1063" s="4"/>
      <c r="I1063" s="5"/>
      <c r="J1063" s="2"/>
      <c r="K1063" s="2"/>
      <c r="L1063" s="2"/>
      <c r="M1063" s="2"/>
      <c r="N1063" s="2"/>
      <c r="O1063" s="2"/>
    </row>
    <row r="1064" spans="2:15" s="3" customFormat="1" x14ac:dyDescent="0.25">
      <c r="B1064" s="2"/>
      <c r="C1064" s="2"/>
      <c r="D1064" s="4"/>
      <c r="I1064" s="5"/>
      <c r="J1064" s="2"/>
      <c r="K1064" s="2"/>
      <c r="L1064" s="2"/>
      <c r="M1064" s="2"/>
      <c r="N1064" s="2"/>
      <c r="O1064" s="2"/>
    </row>
    <row r="1065" spans="2:15" s="3" customFormat="1" x14ac:dyDescent="0.25">
      <c r="B1065" s="2"/>
      <c r="C1065" s="2"/>
      <c r="D1065" s="4"/>
      <c r="I1065" s="5"/>
      <c r="J1065" s="2"/>
      <c r="K1065" s="2"/>
      <c r="L1065" s="2"/>
      <c r="M1065" s="2"/>
      <c r="N1065" s="2"/>
      <c r="O1065" s="2"/>
    </row>
    <row r="1066" spans="2:15" s="3" customFormat="1" x14ac:dyDescent="0.25">
      <c r="B1066" s="2"/>
      <c r="C1066" s="2"/>
      <c r="D1066" s="4"/>
      <c r="I1066" s="5"/>
      <c r="J1066" s="2"/>
      <c r="K1066" s="2"/>
      <c r="L1066" s="2"/>
      <c r="M1066" s="2"/>
      <c r="N1066" s="2"/>
      <c r="O1066" s="2"/>
    </row>
    <row r="1067" spans="2:15" s="3" customFormat="1" x14ac:dyDescent="0.25">
      <c r="B1067" s="2"/>
      <c r="C1067" s="2"/>
      <c r="D1067" s="4"/>
      <c r="I1067" s="5"/>
      <c r="J1067" s="2"/>
      <c r="K1067" s="2"/>
      <c r="L1067" s="2"/>
      <c r="M1067" s="2"/>
      <c r="N1067" s="2"/>
      <c r="O1067" s="2"/>
    </row>
    <row r="1068" spans="2:15" s="3" customFormat="1" x14ac:dyDescent="0.25">
      <c r="B1068" s="2"/>
      <c r="C1068" s="2"/>
      <c r="D1068" s="4"/>
      <c r="I1068" s="5"/>
      <c r="J1068" s="2"/>
      <c r="K1068" s="2"/>
      <c r="L1068" s="2"/>
      <c r="M1068" s="2"/>
      <c r="N1068" s="2"/>
      <c r="O1068" s="2"/>
    </row>
    <row r="1069" spans="2:15" s="3" customFormat="1" x14ac:dyDescent="0.25">
      <c r="B1069" s="2"/>
      <c r="C1069" s="2"/>
      <c r="D1069" s="4"/>
      <c r="I1069" s="5"/>
      <c r="J1069" s="2"/>
      <c r="K1069" s="2"/>
      <c r="L1069" s="2"/>
      <c r="M1069" s="2"/>
      <c r="N1069" s="2"/>
      <c r="O1069" s="2"/>
    </row>
    <row r="1070" spans="2:15" s="3" customFormat="1" x14ac:dyDescent="0.25">
      <c r="B1070" s="2"/>
      <c r="C1070" s="2"/>
      <c r="D1070" s="4"/>
      <c r="I1070" s="5"/>
      <c r="J1070" s="2"/>
      <c r="K1070" s="2"/>
      <c r="L1070" s="2"/>
      <c r="M1070" s="2"/>
      <c r="N1070" s="2"/>
      <c r="O1070" s="2"/>
    </row>
    <row r="1071" spans="2:15" s="3" customFormat="1" x14ac:dyDescent="0.25">
      <c r="B1071" s="2"/>
      <c r="C1071" s="2"/>
      <c r="D1071" s="4"/>
      <c r="I1071" s="5"/>
      <c r="J1071" s="2"/>
      <c r="K1071" s="2"/>
      <c r="L1071" s="2"/>
      <c r="M1071" s="2"/>
      <c r="N1071" s="2"/>
      <c r="O1071" s="2"/>
    </row>
    <row r="1072" spans="2:15" s="3" customFormat="1" x14ac:dyDescent="0.25">
      <c r="B1072" s="2"/>
      <c r="C1072" s="2"/>
      <c r="D1072" s="4"/>
      <c r="I1072" s="5"/>
      <c r="J1072" s="2"/>
      <c r="K1072" s="2"/>
      <c r="L1072" s="2"/>
      <c r="M1072" s="2"/>
      <c r="N1072" s="2"/>
      <c r="O1072" s="2"/>
    </row>
    <row r="1073" spans="2:15" s="3" customFormat="1" x14ac:dyDescent="0.25">
      <c r="B1073" s="2"/>
      <c r="C1073" s="2"/>
      <c r="D1073" s="4"/>
      <c r="I1073" s="5"/>
      <c r="J1073" s="2"/>
      <c r="K1073" s="2"/>
      <c r="L1073" s="2"/>
      <c r="M1073" s="2"/>
      <c r="N1073" s="2"/>
      <c r="O1073" s="2"/>
    </row>
    <row r="1074" spans="2:15" s="3" customFormat="1" x14ac:dyDescent="0.25">
      <c r="B1074" s="2"/>
      <c r="C1074" s="2"/>
      <c r="D1074" s="4"/>
      <c r="I1074" s="5"/>
      <c r="J1074" s="2"/>
      <c r="K1074" s="2"/>
      <c r="L1074" s="2"/>
      <c r="M1074" s="2"/>
      <c r="N1074" s="2"/>
      <c r="O1074" s="2"/>
    </row>
    <row r="1075" spans="2:15" s="3" customFormat="1" x14ac:dyDescent="0.25">
      <c r="B1075" s="2"/>
      <c r="C1075" s="2"/>
      <c r="D1075" s="4"/>
      <c r="I1075" s="5"/>
      <c r="J1075" s="2"/>
      <c r="K1075" s="2"/>
      <c r="L1075" s="2"/>
      <c r="M1075" s="2"/>
      <c r="N1075" s="2"/>
      <c r="O1075" s="2"/>
    </row>
    <row r="1076" spans="2:15" s="3" customFormat="1" x14ac:dyDescent="0.25">
      <c r="B1076" s="2"/>
      <c r="C1076" s="2"/>
      <c r="D1076" s="4"/>
      <c r="I1076" s="5"/>
      <c r="J1076" s="2"/>
      <c r="K1076" s="2"/>
      <c r="L1076" s="2"/>
      <c r="M1076" s="2"/>
      <c r="N1076" s="2"/>
      <c r="O1076" s="2"/>
    </row>
    <row r="1077" spans="2:15" s="3" customFormat="1" x14ac:dyDescent="0.25">
      <c r="B1077" s="2"/>
      <c r="C1077" s="2"/>
      <c r="D1077" s="4"/>
      <c r="I1077" s="5"/>
      <c r="J1077" s="2"/>
      <c r="K1077" s="2"/>
      <c r="L1077" s="2"/>
      <c r="M1077" s="2"/>
      <c r="N1077" s="2"/>
      <c r="O1077" s="2"/>
    </row>
    <row r="1078" spans="2:15" s="3" customFormat="1" x14ac:dyDescent="0.25">
      <c r="B1078" s="2"/>
      <c r="C1078" s="2"/>
      <c r="D1078" s="4"/>
      <c r="I1078" s="5"/>
      <c r="J1078" s="2"/>
      <c r="K1078" s="2"/>
      <c r="L1078" s="2"/>
      <c r="M1078" s="2"/>
      <c r="N1078" s="2"/>
      <c r="O1078" s="2"/>
    </row>
    <row r="1079" spans="2:15" s="3" customFormat="1" x14ac:dyDescent="0.25">
      <c r="B1079" s="2"/>
      <c r="C1079" s="2"/>
      <c r="D1079" s="4"/>
      <c r="I1079" s="5"/>
      <c r="J1079" s="2"/>
      <c r="K1079" s="2"/>
      <c r="L1079" s="2"/>
      <c r="M1079" s="2"/>
      <c r="N1079" s="2"/>
      <c r="O1079" s="2"/>
    </row>
    <row r="1080" spans="2:15" s="3" customFormat="1" x14ac:dyDescent="0.25">
      <c r="B1080" s="2"/>
      <c r="C1080" s="2"/>
      <c r="D1080" s="4"/>
      <c r="I1080" s="5"/>
      <c r="J1080" s="2"/>
      <c r="K1080" s="2"/>
      <c r="L1080" s="2"/>
      <c r="M1080" s="2"/>
      <c r="N1080" s="2"/>
      <c r="O1080" s="2"/>
    </row>
    <row r="1081" spans="2:15" s="3" customFormat="1" x14ac:dyDescent="0.25">
      <c r="B1081" s="2"/>
      <c r="C1081" s="2"/>
      <c r="D1081" s="4"/>
      <c r="I1081" s="5"/>
      <c r="J1081" s="2"/>
      <c r="K1081" s="2"/>
      <c r="L1081" s="2"/>
      <c r="M1081" s="2"/>
      <c r="N1081" s="2"/>
      <c r="O1081" s="2"/>
    </row>
    <row r="1082" spans="2:15" s="3" customFormat="1" x14ac:dyDescent="0.25">
      <c r="B1082" s="2"/>
      <c r="C1082" s="2"/>
      <c r="D1082" s="4"/>
      <c r="I1082" s="5"/>
      <c r="J1082" s="2"/>
      <c r="K1082" s="2"/>
      <c r="L1082" s="2"/>
      <c r="M1082" s="2"/>
      <c r="N1082" s="2"/>
      <c r="O1082" s="2"/>
    </row>
    <row r="1083" spans="2:15" s="3" customFormat="1" x14ac:dyDescent="0.25">
      <c r="B1083" s="2"/>
      <c r="C1083" s="2"/>
      <c r="D1083" s="4"/>
      <c r="I1083" s="5"/>
      <c r="J1083" s="2"/>
      <c r="K1083" s="2"/>
      <c r="L1083" s="2"/>
      <c r="M1083" s="2"/>
      <c r="N1083" s="2"/>
      <c r="O1083" s="2"/>
    </row>
    <row r="1084" spans="2:15" s="3" customFormat="1" x14ac:dyDescent="0.25">
      <c r="B1084" s="2"/>
      <c r="C1084" s="2"/>
      <c r="D1084" s="4"/>
      <c r="I1084" s="5"/>
      <c r="J1084" s="2"/>
      <c r="K1084" s="2"/>
      <c r="L1084" s="2"/>
      <c r="M1084" s="2"/>
      <c r="N1084" s="2"/>
      <c r="O1084" s="2"/>
    </row>
    <row r="1085" spans="2:15" s="3" customFormat="1" x14ac:dyDescent="0.25">
      <c r="B1085" s="2"/>
      <c r="C1085" s="2"/>
      <c r="D1085" s="4"/>
      <c r="I1085" s="5"/>
      <c r="J1085" s="2"/>
      <c r="K1085" s="2"/>
      <c r="L1085" s="2"/>
      <c r="M1085" s="2"/>
      <c r="N1085" s="2"/>
      <c r="O1085" s="2"/>
    </row>
    <row r="1086" spans="2:15" s="3" customFormat="1" x14ac:dyDescent="0.25">
      <c r="B1086" s="2"/>
      <c r="C1086" s="2"/>
      <c r="D1086" s="4"/>
      <c r="I1086" s="5"/>
      <c r="J1086" s="2"/>
      <c r="K1086" s="2"/>
      <c r="L1086" s="2"/>
      <c r="M1086" s="2"/>
      <c r="N1086" s="2"/>
      <c r="O1086" s="2"/>
    </row>
    <row r="1087" spans="2:15" s="3" customFormat="1" x14ac:dyDescent="0.25">
      <c r="B1087" s="2"/>
      <c r="C1087" s="2"/>
      <c r="D1087" s="4"/>
      <c r="I1087" s="5"/>
      <c r="J1087" s="2"/>
      <c r="K1087" s="2"/>
      <c r="L1087" s="2"/>
      <c r="M1087" s="2"/>
      <c r="N1087" s="2"/>
      <c r="O1087" s="2"/>
    </row>
    <row r="1088" spans="2:15" s="3" customFormat="1" x14ac:dyDescent="0.25">
      <c r="B1088" s="2"/>
      <c r="C1088" s="2"/>
      <c r="D1088" s="4"/>
      <c r="I1088" s="5"/>
      <c r="J1088" s="2"/>
      <c r="K1088" s="2"/>
      <c r="L1088" s="2"/>
      <c r="M1088" s="2"/>
      <c r="N1088" s="2"/>
      <c r="O1088" s="2"/>
    </row>
    <row r="1089" spans="2:15" s="3" customFormat="1" x14ac:dyDescent="0.25">
      <c r="B1089" s="2"/>
      <c r="C1089" s="2"/>
      <c r="D1089" s="4"/>
      <c r="I1089" s="5"/>
      <c r="J1089" s="2"/>
      <c r="K1089" s="2"/>
      <c r="L1089" s="2"/>
      <c r="M1089" s="2"/>
      <c r="N1089" s="2"/>
      <c r="O1089" s="2"/>
    </row>
    <row r="1090" spans="2:15" s="3" customFormat="1" x14ac:dyDescent="0.25">
      <c r="B1090" s="2"/>
      <c r="C1090" s="2"/>
      <c r="D1090" s="4"/>
      <c r="I1090" s="5"/>
      <c r="J1090" s="2"/>
      <c r="K1090" s="2"/>
      <c r="L1090" s="2"/>
      <c r="M1090" s="2"/>
      <c r="N1090" s="2"/>
      <c r="O1090" s="2"/>
    </row>
    <row r="1091" spans="2:15" s="3" customFormat="1" x14ac:dyDescent="0.25">
      <c r="B1091" s="2"/>
      <c r="C1091" s="2"/>
      <c r="D1091" s="4"/>
      <c r="I1091" s="5"/>
      <c r="J1091" s="2"/>
      <c r="K1091" s="2"/>
      <c r="L1091" s="2"/>
      <c r="M1091" s="2"/>
      <c r="N1091" s="2"/>
      <c r="O1091" s="2"/>
    </row>
    <row r="1092" spans="2:15" s="3" customFormat="1" x14ac:dyDescent="0.25">
      <c r="B1092" s="2"/>
      <c r="C1092" s="2"/>
      <c r="D1092" s="4"/>
      <c r="I1092" s="5"/>
      <c r="J1092" s="2"/>
      <c r="K1092" s="2"/>
      <c r="L1092" s="2"/>
      <c r="M1092" s="2"/>
      <c r="N1092" s="2"/>
      <c r="O1092" s="2"/>
    </row>
    <row r="1093" spans="2:15" s="3" customFormat="1" x14ac:dyDescent="0.25">
      <c r="B1093" s="2"/>
      <c r="C1093" s="2"/>
      <c r="D1093" s="4"/>
      <c r="I1093" s="5"/>
      <c r="J1093" s="2"/>
      <c r="K1093" s="2"/>
      <c r="L1093" s="2"/>
      <c r="M1093" s="2"/>
      <c r="N1093" s="2"/>
      <c r="O1093" s="2"/>
    </row>
    <row r="1094" spans="2:15" s="3" customFormat="1" x14ac:dyDescent="0.25">
      <c r="B1094" s="2"/>
      <c r="C1094" s="2"/>
      <c r="D1094" s="4"/>
      <c r="I1094" s="5"/>
      <c r="J1094" s="2"/>
      <c r="K1094" s="2"/>
      <c r="L1094" s="2"/>
      <c r="M1094" s="2"/>
      <c r="N1094" s="2"/>
      <c r="O1094" s="2"/>
    </row>
    <row r="1095" spans="2:15" s="3" customFormat="1" x14ac:dyDescent="0.25">
      <c r="B1095" s="2"/>
      <c r="C1095" s="2"/>
      <c r="D1095" s="4"/>
      <c r="I1095" s="5"/>
      <c r="J1095" s="2"/>
      <c r="K1095" s="2"/>
      <c r="L1095" s="2"/>
      <c r="M1095" s="2"/>
      <c r="N1095" s="2"/>
      <c r="O1095" s="2"/>
    </row>
    <row r="1096" spans="2:15" s="3" customFormat="1" x14ac:dyDescent="0.25">
      <c r="B1096" s="2"/>
      <c r="C1096" s="2"/>
      <c r="D1096" s="4"/>
      <c r="I1096" s="5"/>
      <c r="J1096" s="2"/>
      <c r="K1096" s="2"/>
      <c r="L1096" s="2"/>
      <c r="M1096" s="2"/>
      <c r="N1096" s="2"/>
      <c r="O1096" s="2"/>
    </row>
    <row r="1097" spans="2:15" s="3" customFormat="1" x14ac:dyDescent="0.25">
      <c r="B1097" s="2"/>
      <c r="C1097" s="2"/>
      <c r="D1097" s="4"/>
      <c r="I1097" s="5"/>
      <c r="J1097" s="2"/>
      <c r="K1097" s="2"/>
      <c r="L1097" s="2"/>
      <c r="M1097" s="2"/>
      <c r="N1097" s="2"/>
      <c r="O1097" s="2"/>
    </row>
    <row r="1098" spans="2:15" s="3" customFormat="1" x14ac:dyDescent="0.25">
      <c r="B1098" s="2"/>
      <c r="C1098" s="2"/>
      <c r="D1098" s="4"/>
      <c r="I1098" s="5"/>
      <c r="J1098" s="2"/>
      <c r="K1098" s="2"/>
      <c r="L1098" s="2"/>
      <c r="M1098" s="2"/>
      <c r="N1098" s="2"/>
      <c r="O1098" s="2"/>
    </row>
    <row r="1099" spans="2:15" s="3" customFormat="1" x14ac:dyDescent="0.25">
      <c r="B1099" s="2"/>
      <c r="C1099" s="2"/>
      <c r="D1099" s="4"/>
      <c r="I1099" s="5"/>
      <c r="J1099" s="2"/>
      <c r="K1099" s="2"/>
      <c r="L1099" s="2"/>
      <c r="M1099" s="2"/>
      <c r="N1099" s="2"/>
      <c r="O1099" s="2"/>
    </row>
    <row r="1100" spans="2:15" s="3" customFormat="1" x14ac:dyDescent="0.25">
      <c r="B1100" s="2"/>
      <c r="C1100" s="2"/>
      <c r="D1100" s="4"/>
      <c r="I1100" s="5"/>
      <c r="J1100" s="2"/>
      <c r="K1100" s="2"/>
      <c r="L1100" s="2"/>
      <c r="M1100" s="2"/>
      <c r="N1100" s="2"/>
      <c r="O1100" s="2"/>
    </row>
    <row r="1101" spans="2:15" s="3" customFormat="1" x14ac:dyDescent="0.25">
      <c r="B1101" s="2"/>
      <c r="C1101" s="2"/>
      <c r="D1101" s="4"/>
      <c r="I1101" s="5"/>
      <c r="J1101" s="2"/>
      <c r="K1101" s="2"/>
      <c r="L1101" s="2"/>
      <c r="M1101" s="2"/>
      <c r="N1101" s="2"/>
      <c r="O1101" s="2"/>
    </row>
    <row r="1102" spans="2:15" s="3" customFormat="1" x14ac:dyDescent="0.25">
      <c r="B1102" s="2"/>
      <c r="C1102" s="2"/>
      <c r="D1102" s="4"/>
      <c r="I1102" s="5"/>
      <c r="J1102" s="2"/>
      <c r="K1102" s="2"/>
      <c r="L1102" s="2"/>
      <c r="M1102" s="2"/>
      <c r="N1102" s="2"/>
      <c r="O1102" s="2"/>
    </row>
    <row r="1103" spans="2:15" s="3" customFormat="1" x14ac:dyDescent="0.25">
      <c r="B1103" s="2"/>
      <c r="C1103" s="2"/>
      <c r="D1103" s="4"/>
      <c r="I1103" s="5"/>
      <c r="J1103" s="2"/>
      <c r="K1103" s="2"/>
      <c r="L1103" s="2"/>
      <c r="M1103" s="2"/>
      <c r="N1103" s="2"/>
      <c r="O1103" s="2"/>
    </row>
    <row r="1104" spans="2:15" s="3" customFormat="1" x14ac:dyDescent="0.25">
      <c r="B1104" s="2"/>
      <c r="C1104" s="2"/>
      <c r="D1104" s="4"/>
      <c r="I1104" s="5"/>
      <c r="J1104" s="2"/>
      <c r="K1104" s="2"/>
      <c r="L1104" s="2"/>
      <c r="M1104" s="2"/>
      <c r="N1104" s="2"/>
      <c r="O1104" s="2"/>
    </row>
    <row r="1105" spans="2:15" s="3" customFormat="1" x14ac:dyDescent="0.25">
      <c r="B1105" s="2"/>
      <c r="C1105" s="2"/>
      <c r="D1105" s="4"/>
      <c r="I1105" s="5"/>
      <c r="J1105" s="2"/>
      <c r="K1105" s="2"/>
      <c r="L1105" s="2"/>
      <c r="M1105" s="2"/>
      <c r="N1105" s="2"/>
      <c r="O1105" s="2"/>
    </row>
    <row r="1106" spans="2:15" s="3" customFormat="1" x14ac:dyDescent="0.25">
      <c r="B1106" s="2"/>
      <c r="C1106" s="2"/>
      <c r="D1106" s="4"/>
      <c r="I1106" s="5"/>
      <c r="J1106" s="2"/>
      <c r="K1106" s="2"/>
      <c r="L1106" s="2"/>
      <c r="M1106" s="2"/>
      <c r="N1106" s="2"/>
      <c r="O1106" s="2"/>
    </row>
    <row r="1107" spans="2:15" s="3" customFormat="1" x14ac:dyDescent="0.25">
      <c r="B1107" s="2"/>
      <c r="C1107" s="2"/>
      <c r="D1107" s="4"/>
      <c r="I1107" s="5"/>
      <c r="J1107" s="2"/>
      <c r="K1107" s="2"/>
      <c r="L1107" s="2"/>
      <c r="M1107" s="2"/>
      <c r="N1107" s="2"/>
      <c r="O1107" s="2"/>
    </row>
    <row r="1108" spans="2:15" s="3" customFormat="1" x14ac:dyDescent="0.25">
      <c r="B1108" s="2"/>
      <c r="C1108" s="2"/>
      <c r="D1108" s="4"/>
      <c r="I1108" s="5"/>
      <c r="J1108" s="2"/>
      <c r="K1108" s="2"/>
      <c r="L1108" s="2"/>
      <c r="M1108" s="2"/>
      <c r="N1108" s="2"/>
      <c r="O1108" s="2"/>
    </row>
    <row r="1109" spans="2:15" s="3" customFormat="1" x14ac:dyDescent="0.25">
      <c r="B1109" s="2"/>
      <c r="C1109" s="2"/>
      <c r="D1109" s="4"/>
      <c r="I1109" s="5"/>
      <c r="J1109" s="2"/>
      <c r="K1109" s="2"/>
      <c r="L1109" s="2"/>
      <c r="M1109" s="2"/>
      <c r="N1109" s="2"/>
      <c r="O1109" s="2"/>
    </row>
    <row r="1110" spans="2:15" s="3" customFormat="1" x14ac:dyDescent="0.25">
      <c r="B1110" s="2"/>
      <c r="C1110" s="2"/>
      <c r="D1110" s="4"/>
      <c r="I1110" s="5"/>
      <c r="J1110" s="2"/>
      <c r="K1110" s="2"/>
      <c r="L1110" s="2"/>
      <c r="M1110" s="2"/>
      <c r="N1110" s="2"/>
      <c r="O1110" s="2"/>
    </row>
    <row r="1111" spans="2:15" s="3" customFormat="1" x14ac:dyDescent="0.25">
      <c r="B1111" s="2"/>
      <c r="C1111" s="2"/>
      <c r="D1111" s="4"/>
      <c r="I1111" s="5"/>
      <c r="J1111" s="2"/>
      <c r="K1111" s="2"/>
      <c r="L1111" s="2"/>
      <c r="M1111" s="2"/>
      <c r="N1111" s="2"/>
      <c r="O1111" s="2"/>
    </row>
    <row r="1112" spans="2:15" s="3" customFormat="1" x14ac:dyDescent="0.25">
      <c r="B1112" s="2"/>
      <c r="C1112" s="2"/>
      <c r="D1112" s="4"/>
      <c r="I1112" s="5"/>
      <c r="J1112" s="2"/>
      <c r="K1112" s="2"/>
      <c r="L1112" s="2"/>
      <c r="M1112" s="2"/>
      <c r="N1112" s="2"/>
      <c r="O1112" s="2"/>
    </row>
    <row r="1113" spans="2:15" s="3" customFormat="1" x14ac:dyDescent="0.25">
      <c r="B1113" s="2"/>
      <c r="C1113" s="2"/>
      <c r="D1113" s="4"/>
      <c r="I1113" s="5"/>
      <c r="J1113" s="2"/>
      <c r="K1113" s="2"/>
      <c r="L1113" s="2"/>
      <c r="M1113" s="2"/>
      <c r="N1113" s="2"/>
      <c r="O1113" s="2"/>
    </row>
    <row r="1114" spans="2:15" s="3" customFormat="1" x14ac:dyDescent="0.25">
      <c r="B1114" s="2"/>
      <c r="C1114" s="2"/>
      <c r="D1114" s="4"/>
      <c r="I1114" s="5"/>
      <c r="J1114" s="2"/>
      <c r="K1114" s="2"/>
      <c r="L1114" s="2"/>
      <c r="M1114" s="2"/>
      <c r="N1114" s="2"/>
      <c r="O1114" s="2"/>
    </row>
    <row r="1115" spans="2:15" s="3" customFormat="1" x14ac:dyDescent="0.25">
      <c r="B1115" s="2"/>
      <c r="C1115" s="2"/>
      <c r="D1115" s="4"/>
      <c r="I1115" s="5"/>
      <c r="J1115" s="2"/>
      <c r="K1115" s="2"/>
      <c r="L1115" s="2"/>
      <c r="M1115" s="2"/>
      <c r="N1115" s="2"/>
      <c r="O1115" s="2"/>
    </row>
    <row r="1116" spans="2:15" s="3" customFormat="1" x14ac:dyDescent="0.25">
      <c r="B1116" s="2"/>
      <c r="C1116" s="2"/>
      <c r="D1116" s="4"/>
      <c r="I1116" s="5"/>
      <c r="J1116" s="2"/>
      <c r="K1116" s="2"/>
      <c r="L1116" s="2"/>
      <c r="M1116" s="2"/>
      <c r="N1116" s="2"/>
      <c r="O1116" s="2"/>
    </row>
    <row r="1117" spans="2:15" s="3" customFormat="1" x14ac:dyDescent="0.25">
      <c r="B1117" s="2"/>
      <c r="C1117" s="2"/>
      <c r="D1117" s="4"/>
      <c r="I1117" s="5"/>
      <c r="J1117" s="2"/>
      <c r="K1117" s="2"/>
      <c r="L1117" s="2"/>
      <c r="M1117" s="2"/>
      <c r="N1117" s="2"/>
      <c r="O1117" s="2"/>
    </row>
    <row r="1118" spans="2:15" s="3" customFormat="1" x14ac:dyDescent="0.25">
      <c r="B1118" s="2"/>
      <c r="C1118" s="2"/>
      <c r="D1118" s="4"/>
      <c r="I1118" s="5"/>
      <c r="J1118" s="2"/>
      <c r="K1118" s="2"/>
      <c r="L1118" s="2"/>
      <c r="M1118" s="2"/>
      <c r="N1118" s="2"/>
      <c r="O1118" s="2"/>
    </row>
    <row r="1119" spans="2:15" s="3" customFormat="1" x14ac:dyDescent="0.25">
      <c r="B1119" s="2"/>
      <c r="C1119" s="2"/>
      <c r="D1119" s="4"/>
      <c r="I1119" s="5"/>
      <c r="J1119" s="2"/>
      <c r="K1119" s="2"/>
      <c r="L1119" s="2"/>
      <c r="M1119" s="2"/>
      <c r="N1119" s="2"/>
      <c r="O1119" s="2"/>
    </row>
    <row r="1120" spans="2:15" s="3" customFormat="1" x14ac:dyDescent="0.25">
      <c r="B1120" s="2"/>
      <c r="C1120" s="2"/>
      <c r="D1120" s="4"/>
      <c r="I1120" s="5"/>
      <c r="J1120" s="2"/>
      <c r="K1120" s="2"/>
      <c r="L1120" s="2"/>
      <c r="M1120" s="2"/>
      <c r="N1120" s="2"/>
      <c r="O1120" s="2"/>
    </row>
    <row r="1121" spans="2:15" s="3" customFormat="1" x14ac:dyDescent="0.25">
      <c r="B1121" s="2"/>
      <c r="C1121" s="2"/>
      <c r="D1121" s="4"/>
      <c r="I1121" s="5"/>
      <c r="J1121" s="2"/>
      <c r="K1121" s="2"/>
      <c r="L1121" s="2"/>
      <c r="M1121" s="2"/>
      <c r="N1121" s="2"/>
      <c r="O1121" s="2"/>
    </row>
    <row r="1122" spans="2:15" s="3" customFormat="1" x14ac:dyDescent="0.25">
      <c r="B1122" s="2"/>
      <c r="C1122" s="2"/>
      <c r="D1122" s="4"/>
      <c r="I1122" s="5"/>
      <c r="J1122" s="2"/>
      <c r="K1122" s="2"/>
      <c r="L1122" s="2"/>
      <c r="M1122" s="2"/>
      <c r="N1122" s="2"/>
      <c r="O1122" s="2"/>
    </row>
    <row r="1123" spans="2:15" s="3" customFormat="1" x14ac:dyDescent="0.25">
      <c r="B1123" s="2"/>
      <c r="C1123" s="2"/>
      <c r="D1123" s="4"/>
      <c r="I1123" s="5"/>
      <c r="J1123" s="2"/>
      <c r="K1123" s="2"/>
      <c r="L1123" s="2"/>
      <c r="M1123" s="2"/>
      <c r="N1123" s="2"/>
      <c r="O1123" s="2"/>
    </row>
    <row r="1124" spans="2:15" s="3" customFormat="1" x14ac:dyDescent="0.25">
      <c r="B1124" s="2"/>
      <c r="C1124" s="2"/>
      <c r="D1124" s="4"/>
      <c r="I1124" s="5"/>
      <c r="J1124" s="2"/>
      <c r="K1124" s="2"/>
      <c r="L1124" s="2"/>
      <c r="M1124" s="2"/>
      <c r="N1124" s="2"/>
      <c r="O1124" s="2"/>
    </row>
    <row r="1125" spans="2:15" s="3" customFormat="1" x14ac:dyDescent="0.25">
      <c r="B1125" s="2"/>
      <c r="C1125" s="2"/>
      <c r="D1125" s="4"/>
      <c r="I1125" s="5"/>
      <c r="J1125" s="2"/>
      <c r="K1125" s="2"/>
      <c r="L1125" s="2"/>
      <c r="M1125" s="2"/>
      <c r="N1125" s="2"/>
      <c r="O1125" s="2"/>
    </row>
    <row r="1126" spans="2:15" s="3" customFormat="1" x14ac:dyDescent="0.25">
      <c r="B1126" s="2"/>
      <c r="C1126" s="2"/>
      <c r="D1126" s="4"/>
      <c r="I1126" s="5"/>
      <c r="J1126" s="2"/>
      <c r="K1126" s="2"/>
      <c r="L1126" s="2"/>
      <c r="M1126" s="2"/>
      <c r="N1126" s="2"/>
      <c r="O1126" s="2"/>
    </row>
    <row r="1127" spans="2:15" s="3" customFormat="1" x14ac:dyDescent="0.25">
      <c r="B1127" s="2"/>
      <c r="C1127" s="2"/>
      <c r="D1127" s="4"/>
      <c r="I1127" s="5"/>
      <c r="J1127" s="2"/>
      <c r="K1127" s="2"/>
      <c r="L1127" s="2"/>
      <c r="M1127" s="2"/>
      <c r="N1127" s="2"/>
      <c r="O1127" s="2"/>
    </row>
    <row r="1128" spans="2:15" s="3" customFormat="1" x14ac:dyDescent="0.25">
      <c r="B1128" s="2"/>
      <c r="C1128" s="2"/>
      <c r="D1128" s="4"/>
      <c r="I1128" s="5"/>
      <c r="J1128" s="2"/>
      <c r="K1128" s="2"/>
      <c r="L1128" s="2"/>
      <c r="M1128" s="2"/>
      <c r="N1128" s="2"/>
      <c r="O1128" s="2"/>
    </row>
    <row r="1129" spans="2:15" s="3" customFormat="1" x14ac:dyDescent="0.25">
      <c r="B1129" s="2"/>
      <c r="C1129" s="2"/>
      <c r="D1129" s="4"/>
      <c r="I1129" s="5"/>
      <c r="J1129" s="2"/>
      <c r="K1129" s="2"/>
      <c r="L1129" s="2"/>
      <c r="M1129" s="2"/>
      <c r="N1129" s="2"/>
      <c r="O1129" s="2"/>
    </row>
    <row r="1130" spans="2:15" s="3" customFormat="1" x14ac:dyDescent="0.25">
      <c r="B1130" s="2"/>
      <c r="C1130" s="2"/>
      <c r="D1130" s="4"/>
      <c r="I1130" s="5"/>
      <c r="J1130" s="2"/>
      <c r="K1130" s="2"/>
      <c r="L1130" s="2"/>
      <c r="M1130" s="2"/>
      <c r="N1130" s="2"/>
      <c r="O1130" s="2"/>
    </row>
    <row r="1131" spans="2:15" s="3" customFormat="1" x14ac:dyDescent="0.25">
      <c r="B1131" s="2"/>
      <c r="C1131" s="2"/>
      <c r="D1131" s="4"/>
      <c r="I1131" s="5"/>
      <c r="J1131" s="2"/>
      <c r="K1131" s="2"/>
      <c r="L1131" s="2"/>
      <c r="M1131" s="2"/>
      <c r="N1131" s="2"/>
      <c r="O1131" s="2"/>
    </row>
    <row r="1132" spans="2:15" s="3" customFormat="1" x14ac:dyDescent="0.25">
      <c r="B1132" s="2"/>
      <c r="C1132" s="2"/>
      <c r="D1132" s="4"/>
      <c r="I1132" s="5"/>
      <c r="J1132" s="2"/>
      <c r="K1132" s="2"/>
      <c r="L1132" s="2"/>
      <c r="M1132" s="2"/>
      <c r="N1132" s="2"/>
      <c r="O1132" s="2"/>
    </row>
    <row r="1133" spans="2:15" s="3" customFormat="1" x14ac:dyDescent="0.25">
      <c r="B1133" s="2"/>
      <c r="C1133" s="2"/>
      <c r="D1133" s="4"/>
      <c r="I1133" s="5"/>
      <c r="J1133" s="2"/>
      <c r="K1133" s="2"/>
      <c r="L1133" s="2"/>
      <c r="M1133" s="2"/>
      <c r="N1133" s="2"/>
      <c r="O1133" s="2"/>
    </row>
    <row r="1134" spans="2:15" s="3" customFormat="1" x14ac:dyDescent="0.25">
      <c r="B1134" s="2"/>
      <c r="C1134" s="2"/>
      <c r="D1134" s="4"/>
      <c r="I1134" s="5"/>
      <c r="J1134" s="2"/>
      <c r="K1134" s="2"/>
      <c r="L1134" s="2"/>
      <c r="M1134" s="2"/>
      <c r="N1134" s="2"/>
      <c r="O1134" s="2"/>
    </row>
    <row r="1135" spans="2:15" s="3" customFormat="1" x14ac:dyDescent="0.25">
      <c r="B1135" s="2"/>
      <c r="C1135" s="2"/>
      <c r="D1135" s="4"/>
      <c r="I1135" s="5"/>
      <c r="J1135" s="2"/>
      <c r="K1135" s="2"/>
      <c r="L1135" s="2"/>
      <c r="M1135" s="2"/>
      <c r="N1135" s="2"/>
      <c r="O1135" s="2"/>
    </row>
    <row r="1136" spans="2:15" s="3" customFormat="1" x14ac:dyDescent="0.25">
      <c r="B1136" s="2"/>
      <c r="C1136" s="2"/>
      <c r="D1136" s="4"/>
      <c r="I1136" s="5"/>
      <c r="J1136" s="2"/>
      <c r="K1136" s="2"/>
      <c r="L1136" s="2"/>
      <c r="M1136" s="2"/>
      <c r="N1136" s="2"/>
      <c r="O1136" s="2"/>
    </row>
    <row r="1137" spans="2:15" s="3" customFormat="1" x14ac:dyDescent="0.25">
      <c r="B1137" s="2"/>
      <c r="C1137" s="2"/>
      <c r="D1137" s="4"/>
      <c r="I1137" s="5"/>
      <c r="J1137" s="2"/>
      <c r="K1137" s="2"/>
      <c r="L1137" s="2"/>
      <c r="M1137" s="2"/>
      <c r="N1137" s="2"/>
      <c r="O1137" s="2"/>
    </row>
    <row r="1138" spans="2:15" s="3" customFormat="1" x14ac:dyDescent="0.25">
      <c r="B1138" s="2"/>
      <c r="C1138" s="2"/>
      <c r="D1138" s="4"/>
      <c r="I1138" s="5"/>
      <c r="J1138" s="2"/>
      <c r="K1138" s="2"/>
      <c r="L1138" s="2"/>
      <c r="M1138" s="2"/>
      <c r="N1138" s="2"/>
      <c r="O1138" s="2"/>
    </row>
    <row r="1139" spans="2:15" s="3" customFormat="1" x14ac:dyDescent="0.25">
      <c r="B1139" s="2"/>
      <c r="C1139" s="2"/>
      <c r="D1139" s="4"/>
      <c r="I1139" s="5"/>
      <c r="J1139" s="2"/>
      <c r="K1139" s="2"/>
      <c r="L1139" s="2"/>
      <c r="M1139" s="2"/>
      <c r="N1139" s="2"/>
      <c r="O1139" s="2"/>
    </row>
    <row r="1140" spans="2:15" s="3" customFormat="1" x14ac:dyDescent="0.25">
      <c r="B1140" s="2"/>
      <c r="C1140" s="2"/>
      <c r="D1140" s="4"/>
      <c r="I1140" s="5"/>
      <c r="J1140" s="2"/>
      <c r="K1140" s="2"/>
      <c r="L1140" s="2"/>
      <c r="M1140" s="2"/>
      <c r="N1140" s="2"/>
      <c r="O1140" s="2"/>
    </row>
    <row r="1141" spans="2:15" s="3" customFormat="1" x14ac:dyDescent="0.25">
      <c r="B1141" s="2"/>
      <c r="C1141" s="2"/>
      <c r="D1141" s="4"/>
      <c r="I1141" s="5"/>
      <c r="J1141" s="2"/>
      <c r="K1141" s="2"/>
      <c r="L1141" s="2"/>
      <c r="M1141" s="2"/>
      <c r="N1141" s="2"/>
      <c r="O1141" s="2"/>
    </row>
    <row r="1142" spans="2:15" s="3" customFormat="1" x14ac:dyDescent="0.25">
      <c r="B1142" s="2"/>
      <c r="C1142" s="2"/>
      <c r="D1142" s="4"/>
      <c r="I1142" s="5"/>
      <c r="J1142" s="2"/>
      <c r="K1142" s="2"/>
      <c r="L1142" s="2"/>
      <c r="M1142" s="2"/>
      <c r="N1142" s="2"/>
      <c r="O1142" s="2"/>
    </row>
    <row r="1143" spans="2:15" s="3" customFormat="1" x14ac:dyDescent="0.25">
      <c r="B1143" s="2"/>
      <c r="C1143" s="2"/>
      <c r="D1143" s="4"/>
      <c r="I1143" s="5"/>
      <c r="J1143" s="2"/>
      <c r="K1143" s="2"/>
      <c r="L1143" s="2"/>
      <c r="M1143" s="2"/>
      <c r="N1143" s="2"/>
      <c r="O1143" s="2"/>
    </row>
    <row r="1144" spans="2:15" s="3" customFormat="1" x14ac:dyDescent="0.25">
      <c r="B1144" s="2"/>
      <c r="C1144" s="2"/>
      <c r="D1144" s="4"/>
      <c r="I1144" s="5"/>
      <c r="J1144" s="2"/>
      <c r="K1144" s="2"/>
      <c r="L1144" s="2"/>
      <c r="M1144" s="2"/>
      <c r="N1144" s="2"/>
      <c r="O1144" s="2"/>
    </row>
    <row r="1145" spans="2:15" s="3" customFormat="1" x14ac:dyDescent="0.25">
      <c r="B1145" s="2"/>
      <c r="C1145" s="2"/>
      <c r="D1145" s="4"/>
      <c r="I1145" s="5"/>
      <c r="J1145" s="2"/>
      <c r="K1145" s="2"/>
      <c r="L1145" s="2"/>
      <c r="M1145" s="2"/>
      <c r="N1145" s="2"/>
      <c r="O1145" s="2"/>
    </row>
    <row r="1146" spans="2:15" s="3" customFormat="1" x14ac:dyDescent="0.25">
      <c r="B1146" s="2"/>
      <c r="C1146" s="2"/>
      <c r="D1146" s="4"/>
      <c r="I1146" s="5"/>
      <c r="J1146" s="2"/>
      <c r="K1146" s="2"/>
      <c r="L1146" s="2"/>
      <c r="M1146" s="2"/>
      <c r="N1146" s="2"/>
      <c r="O1146" s="2"/>
    </row>
    <row r="1147" spans="2:15" s="3" customFormat="1" x14ac:dyDescent="0.25">
      <c r="B1147" s="2"/>
      <c r="C1147" s="2"/>
      <c r="D1147" s="4"/>
      <c r="I1147" s="5"/>
      <c r="J1147" s="2"/>
      <c r="K1147" s="2"/>
      <c r="L1147" s="2"/>
      <c r="M1147" s="2"/>
      <c r="N1147" s="2"/>
      <c r="O1147" s="2"/>
    </row>
    <row r="1148" spans="2:15" s="3" customFormat="1" x14ac:dyDescent="0.25">
      <c r="B1148" s="2"/>
      <c r="C1148" s="2"/>
      <c r="D1148" s="4"/>
      <c r="I1148" s="5"/>
      <c r="J1148" s="2"/>
      <c r="K1148" s="2"/>
      <c r="L1148" s="2"/>
      <c r="M1148" s="2"/>
      <c r="N1148" s="2"/>
      <c r="O1148" s="2"/>
    </row>
    <row r="1149" spans="2:15" s="3" customFormat="1" x14ac:dyDescent="0.25">
      <c r="B1149" s="2"/>
      <c r="C1149" s="2"/>
      <c r="D1149" s="4"/>
      <c r="I1149" s="5"/>
      <c r="J1149" s="2"/>
      <c r="K1149" s="2"/>
      <c r="L1149" s="2"/>
      <c r="M1149" s="2"/>
      <c r="N1149" s="2"/>
      <c r="O1149" s="2"/>
    </row>
    <row r="1150" spans="2:15" s="3" customFormat="1" x14ac:dyDescent="0.25">
      <c r="B1150" s="2"/>
      <c r="C1150" s="2"/>
      <c r="D1150" s="4"/>
      <c r="I1150" s="5"/>
      <c r="J1150" s="2"/>
      <c r="K1150" s="2"/>
      <c r="L1150" s="2"/>
      <c r="M1150" s="2"/>
      <c r="N1150" s="2"/>
      <c r="O1150" s="2"/>
    </row>
    <row r="1151" spans="2:15" s="3" customFormat="1" x14ac:dyDescent="0.25">
      <c r="B1151" s="2"/>
      <c r="C1151" s="2"/>
      <c r="D1151" s="4"/>
      <c r="I1151" s="5"/>
      <c r="J1151" s="2"/>
      <c r="K1151" s="2"/>
      <c r="L1151" s="2"/>
      <c r="M1151" s="2"/>
      <c r="N1151" s="2"/>
      <c r="O1151" s="2"/>
    </row>
    <row r="1152" spans="2:15" s="3" customFormat="1" x14ac:dyDescent="0.25">
      <c r="B1152" s="2"/>
      <c r="C1152" s="2"/>
      <c r="D1152" s="4"/>
      <c r="I1152" s="5"/>
      <c r="J1152" s="2"/>
      <c r="K1152" s="2"/>
      <c r="L1152" s="2"/>
      <c r="M1152" s="2"/>
      <c r="N1152" s="2"/>
      <c r="O1152" s="2"/>
    </row>
    <row r="1153" spans="2:15" s="3" customFormat="1" x14ac:dyDescent="0.25">
      <c r="B1153" s="2"/>
      <c r="C1153" s="2"/>
      <c r="D1153" s="4"/>
      <c r="I1153" s="5"/>
      <c r="J1153" s="2"/>
      <c r="K1153" s="2"/>
      <c r="L1153" s="2"/>
      <c r="M1153" s="2"/>
      <c r="N1153" s="2"/>
      <c r="O1153" s="2"/>
    </row>
    <row r="1154" spans="2:15" s="3" customFormat="1" x14ac:dyDescent="0.25">
      <c r="B1154" s="2"/>
      <c r="C1154" s="2"/>
      <c r="D1154" s="4"/>
      <c r="I1154" s="5"/>
      <c r="J1154" s="2"/>
      <c r="K1154" s="2"/>
      <c r="L1154" s="2"/>
      <c r="M1154" s="2"/>
      <c r="N1154" s="2"/>
      <c r="O1154" s="2"/>
    </row>
    <row r="1155" spans="2:15" s="3" customFormat="1" x14ac:dyDescent="0.25">
      <c r="B1155" s="2"/>
      <c r="C1155" s="2"/>
      <c r="D1155" s="4"/>
      <c r="I1155" s="5"/>
      <c r="J1155" s="2"/>
      <c r="K1155" s="2"/>
      <c r="L1155" s="2"/>
      <c r="M1155" s="2"/>
      <c r="N1155" s="2"/>
      <c r="O1155" s="2"/>
    </row>
    <row r="1156" spans="2:15" s="3" customFormat="1" x14ac:dyDescent="0.25">
      <c r="B1156" s="2"/>
      <c r="C1156" s="2"/>
      <c r="D1156" s="4"/>
      <c r="I1156" s="5"/>
      <c r="J1156" s="2"/>
      <c r="K1156" s="2"/>
      <c r="L1156" s="2"/>
      <c r="M1156" s="2"/>
      <c r="N1156" s="2"/>
      <c r="O1156" s="2"/>
    </row>
    <row r="1157" spans="2:15" s="3" customFormat="1" x14ac:dyDescent="0.25">
      <c r="B1157" s="2"/>
      <c r="C1157" s="2"/>
      <c r="D1157" s="4"/>
      <c r="I1157" s="5"/>
      <c r="J1157" s="2"/>
      <c r="K1157" s="2"/>
      <c r="L1157" s="2"/>
      <c r="M1157" s="2"/>
      <c r="N1157" s="2"/>
      <c r="O1157" s="2"/>
    </row>
    <row r="1158" spans="2:15" s="3" customFormat="1" x14ac:dyDescent="0.25">
      <c r="B1158" s="2"/>
      <c r="C1158" s="2"/>
      <c r="D1158" s="4"/>
      <c r="I1158" s="5"/>
      <c r="J1158" s="2"/>
      <c r="K1158" s="2"/>
      <c r="L1158" s="2"/>
      <c r="M1158" s="2"/>
      <c r="N1158" s="2"/>
      <c r="O1158" s="2"/>
    </row>
    <row r="1159" spans="2:15" s="3" customFormat="1" x14ac:dyDescent="0.25">
      <c r="B1159" s="2"/>
      <c r="C1159" s="2"/>
      <c r="D1159" s="4"/>
      <c r="I1159" s="5"/>
      <c r="J1159" s="2"/>
      <c r="K1159" s="2"/>
      <c r="L1159" s="2"/>
      <c r="M1159" s="2"/>
      <c r="N1159" s="2"/>
      <c r="O1159" s="2"/>
    </row>
    <row r="1160" spans="2:15" s="3" customFormat="1" x14ac:dyDescent="0.25">
      <c r="B1160" s="2"/>
      <c r="C1160" s="2"/>
      <c r="D1160" s="4"/>
      <c r="I1160" s="5"/>
      <c r="J1160" s="2"/>
      <c r="K1160" s="2"/>
      <c r="L1160" s="2"/>
      <c r="M1160" s="2"/>
      <c r="N1160" s="2"/>
      <c r="O1160" s="2"/>
    </row>
    <row r="1161" spans="2:15" s="3" customFormat="1" x14ac:dyDescent="0.25">
      <c r="B1161" s="2"/>
      <c r="C1161" s="2"/>
      <c r="D1161" s="4"/>
      <c r="I1161" s="5"/>
      <c r="J1161" s="2"/>
      <c r="K1161" s="2"/>
      <c r="L1161" s="2"/>
      <c r="M1161" s="2"/>
      <c r="N1161" s="2"/>
      <c r="O1161" s="2"/>
    </row>
    <row r="1162" spans="2:15" s="3" customFormat="1" x14ac:dyDescent="0.25">
      <c r="B1162" s="2"/>
      <c r="C1162" s="2"/>
      <c r="D1162" s="4"/>
      <c r="I1162" s="5"/>
      <c r="J1162" s="2"/>
      <c r="K1162" s="2"/>
      <c r="L1162" s="2"/>
      <c r="M1162" s="2"/>
      <c r="N1162" s="2"/>
      <c r="O1162" s="2"/>
    </row>
    <row r="1163" spans="2:15" s="3" customFormat="1" x14ac:dyDescent="0.25">
      <c r="B1163" s="2"/>
      <c r="C1163" s="2"/>
      <c r="D1163" s="4"/>
      <c r="I1163" s="5"/>
      <c r="J1163" s="2"/>
      <c r="K1163" s="2"/>
      <c r="L1163" s="2"/>
      <c r="M1163" s="2"/>
      <c r="N1163" s="2"/>
      <c r="O1163" s="2"/>
    </row>
    <row r="1164" spans="2:15" s="3" customFormat="1" x14ac:dyDescent="0.25">
      <c r="B1164" s="2"/>
      <c r="C1164" s="2"/>
      <c r="D1164" s="4"/>
      <c r="I1164" s="5"/>
      <c r="J1164" s="2"/>
      <c r="K1164" s="2"/>
      <c r="L1164" s="2"/>
      <c r="M1164" s="2"/>
      <c r="N1164" s="2"/>
      <c r="O1164" s="2"/>
    </row>
    <row r="1165" spans="2:15" s="3" customFormat="1" x14ac:dyDescent="0.25">
      <c r="B1165" s="2"/>
      <c r="C1165" s="2"/>
      <c r="D1165" s="4"/>
      <c r="I1165" s="5"/>
      <c r="J1165" s="2"/>
      <c r="K1165" s="2"/>
      <c r="L1165" s="2"/>
      <c r="M1165" s="2"/>
      <c r="N1165" s="2"/>
      <c r="O1165" s="2"/>
    </row>
    <row r="1166" spans="2:15" s="3" customFormat="1" x14ac:dyDescent="0.25">
      <c r="B1166" s="2"/>
      <c r="C1166" s="2"/>
      <c r="D1166" s="4"/>
      <c r="I1166" s="5"/>
      <c r="J1166" s="2"/>
      <c r="K1166" s="2"/>
      <c r="L1166" s="2"/>
      <c r="M1166" s="2"/>
      <c r="N1166" s="2"/>
      <c r="O1166" s="2"/>
    </row>
    <row r="1167" spans="2:15" s="3" customFormat="1" x14ac:dyDescent="0.25">
      <c r="B1167" s="2"/>
      <c r="C1167" s="2"/>
      <c r="D1167" s="4"/>
      <c r="I1167" s="5"/>
      <c r="J1167" s="2"/>
      <c r="K1167" s="2"/>
      <c r="L1167" s="2"/>
      <c r="M1167" s="2"/>
      <c r="N1167" s="2"/>
      <c r="O1167" s="2"/>
    </row>
    <row r="1168" spans="2:15" s="3" customFormat="1" x14ac:dyDescent="0.25">
      <c r="B1168" s="2"/>
      <c r="C1168" s="2"/>
      <c r="D1168" s="4"/>
      <c r="I1168" s="5"/>
      <c r="J1168" s="2"/>
      <c r="K1168" s="2"/>
      <c r="L1168" s="2"/>
      <c r="M1168" s="2"/>
      <c r="N1168" s="2"/>
      <c r="O1168" s="2"/>
    </row>
    <row r="1169" spans="2:15" s="3" customFormat="1" x14ac:dyDescent="0.25">
      <c r="B1169" s="2"/>
      <c r="C1169" s="2"/>
      <c r="D1169" s="4"/>
      <c r="I1169" s="5"/>
      <c r="J1169" s="2"/>
      <c r="K1169" s="2"/>
      <c r="L1169" s="2"/>
      <c r="M1169" s="2"/>
      <c r="N1169" s="2"/>
      <c r="O1169" s="2"/>
    </row>
    <row r="1170" spans="2:15" s="3" customFormat="1" x14ac:dyDescent="0.25">
      <c r="B1170" s="2"/>
      <c r="C1170" s="2"/>
      <c r="D1170" s="4"/>
      <c r="I1170" s="5"/>
      <c r="J1170" s="2"/>
      <c r="K1170" s="2"/>
      <c r="L1170" s="2"/>
      <c r="M1170" s="2"/>
      <c r="N1170" s="2"/>
      <c r="O1170" s="2"/>
    </row>
    <row r="1171" spans="2:15" s="3" customFormat="1" x14ac:dyDescent="0.25">
      <c r="B1171" s="2"/>
      <c r="C1171" s="2"/>
      <c r="D1171" s="4"/>
      <c r="I1171" s="5"/>
      <c r="J1171" s="2"/>
      <c r="K1171" s="2"/>
      <c r="L1171" s="2"/>
      <c r="M1171" s="2"/>
      <c r="N1171" s="2"/>
      <c r="O1171" s="2"/>
    </row>
    <row r="1172" spans="2:15" s="3" customFormat="1" x14ac:dyDescent="0.25">
      <c r="B1172" s="2"/>
      <c r="C1172" s="2"/>
      <c r="D1172" s="4"/>
      <c r="I1172" s="5"/>
      <c r="J1172" s="2"/>
      <c r="K1172" s="2"/>
      <c r="L1172" s="2"/>
      <c r="M1172" s="2"/>
      <c r="N1172" s="2"/>
      <c r="O1172" s="2"/>
    </row>
    <row r="1173" spans="2:15" s="3" customFormat="1" x14ac:dyDescent="0.25">
      <c r="B1173" s="2"/>
      <c r="C1173" s="2"/>
      <c r="D1173" s="4"/>
      <c r="I1173" s="5"/>
      <c r="J1173" s="2"/>
      <c r="K1173" s="2"/>
      <c r="L1173" s="2"/>
      <c r="M1173" s="2"/>
      <c r="N1173" s="2"/>
      <c r="O1173" s="2"/>
    </row>
    <row r="1174" spans="2:15" s="3" customFormat="1" x14ac:dyDescent="0.25">
      <c r="B1174" s="2"/>
      <c r="C1174" s="2"/>
      <c r="D1174" s="4"/>
      <c r="I1174" s="5"/>
      <c r="J1174" s="2"/>
      <c r="K1174" s="2"/>
      <c r="L1174" s="2"/>
      <c r="M1174" s="2"/>
      <c r="N1174" s="2"/>
      <c r="O1174" s="2"/>
    </row>
    <row r="1175" spans="2:15" s="3" customFormat="1" x14ac:dyDescent="0.25">
      <c r="B1175" s="2"/>
      <c r="C1175" s="2"/>
      <c r="D1175" s="4"/>
      <c r="I1175" s="5"/>
      <c r="J1175" s="2"/>
      <c r="K1175" s="2"/>
      <c r="L1175" s="2"/>
      <c r="M1175" s="2"/>
      <c r="N1175" s="2"/>
      <c r="O1175" s="2"/>
    </row>
    <row r="1176" spans="2:15" s="3" customFormat="1" x14ac:dyDescent="0.25">
      <c r="B1176" s="2"/>
      <c r="C1176" s="2"/>
      <c r="D1176" s="4"/>
      <c r="I1176" s="5"/>
      <c r="J1176" s="2"/>
      <c r="K1176" s="2"/>
      <c r="L1176" s="2"/>
      <c r="M1176" s="2"/>
      <c r="N1176" s="2"/>
      <c r="O1176" s="2"/>
    </row>
    <row r="1177" spans="2:15" s="3" customFormat="1" x14ac:dyDescent="0.25">
      <c r="B1177" s="2"/>
      <c r="C1177" s="2"/>
      <c r="D1177" s="4"/>
      <c r="I1177" s="5"/>
      <c r="J1177" s="2"/>
      <c r="K1177" s="2"/>
      <c r="L1177" s="2"/>
      <c r="M1177" s="2"/>
      <c r="N1177" s="2"/>
      <c r="O1177" s="2"/>
    </row>
    <row r="1178" spans="2:15" s="3" customFormat="1" x14ac:dyDescent="0.25">
      <c r="B1178" s="2"/>
      <c r="C1178" s="2"/>
      <c r="D1178" s="4"/>
      <c r="I1178" s="5"/>
      <c r="J1178" s="2"/>
      <c r="K1178" s="2"/>
      <c r="L1178" s="2"/>
      <c r="M1178" s="2"/>
      <c r="N1178" s="2"/>
      <c r="O1178" s="2"/>
    </row>
    <row r="1179" spans="2:15" s="3" customFormat="1" x14ac:dyDescent="0.25">
      <c r="B1179" s="2"/>
      <c r="C1179" s="2"/>
      <c r="D1179" s="4"/>
      <c r="I1179" s="5"/>
      <c r="J1179" s="2"/>
      <c r="K1179" s="2"/>
      <c r="L1179" s="2"/>
      <c r="M1179" s="2"/>
      <c r="N1179" s="2"/>
      <c r="O1179" s="2"/>
    </row>
    <row r="1180" spans="2:15" s="3" customFormat="1" x14ac:dyDescent="0.25">
      <c r="B1180" s="2"/>
      <c r="C1180" s="2"/>
      <c r="D1180" s="4"/>
      <c r="I1180" s="5"/>
      <c r="J1180" s="2"/>
      <c r="K1180" s="2"/>
      <c r="L1180" s="2"/>
      <c r="M1180" s="2"/>
      <c r="N1180" s="2"/>
      <c r="O1180" s="2"/>
    </row>
    <row r="1181" spans="2:15" s="3" customFormat="1" x14ac:dyDescent="0.25">
      <c r="B1181" s="2"/>
      <c r="C1181" s="2"/>
      <c r="D1181" s="4"/>
      <c r="I1181" s="5"/>
      <c r="J1181" s="2"/>
      <c r="K1181" s="2"/>
      <c r="L1181" s="2"/>
      <c r="M1181" s="2"/>
      <c r="N1181" s="2"/>
      <c r="O1181" s="2"/>
    </row>
    <row r="1182" spans="2:15" s="3" customFormat="1" x14ac:dyDescent="0.25">
      <c r="B1182" s="2"/>
      <c r="C1182" s="2"/>
      <c r="D1182" s="4"/>
      <c r="I1182" s="5"/>
      <c r="J1182" s="2"/>
      <c r="K1182" s="2"/>
      <c r="L1182" s="2"/>
      <c r="M1182" s="2"/>
      <c r="N1182" s="2"/>
      <c r="O1182" s="2"/>
    </row>
    <row r="1183" spans="2:15" s="3" customFormat="1" x14ac:dyDescent="0.25">
      <c r="B1183" s="2"/>
      <c r="C1183" s="2"/>
      <c r="D1183" s="4"/>
      <c r="I1183" s="5"/>
      <c r="J1183" s="2"/>
      <c r="K1183" s="2"/>
      <c r="L1183" s="2"/>
      <c r="M1183" s="2"/>
      <c r="N1183" s="2"/>
      <c r="O1183" s="2"/>
    </row>
    <row r="1184" spans="2:15" s="3" customFormat="1" x14ac:dyDescent="0.25">
      <c r="B1184" s="2"/>
      <c r="C1184" s="2"/>
      <c r="D1184" s="4"/>
      <c r="I1184" s="5"/>
      <c r="J1184" s="2"/>
      <c r="K1184" s="2"/>
      <c r="L1184" s="2"/>
      <c r="M1184" s="2"/>
      <c r="N1184" s="2"/>
      <c r="O1184" s="2"/>
    </row>
    <row r="1185" spans="2:15" s="3" customFormat="1" x14ac:dyDescent="0.25">
      <c r="B1185" s="2"/>
      <c r="C1185" s="2"/>
      <c r="D1185" s="4"/>
      <c r="I1185" s="5"/>
      <c r="J1185" s="2"/>
      <c r="K1185" s="2"/>
      <c r="L1185" s="2"/>
      <c r="M1185" s="2"/>
      <c r="N1185" s="2"/>
      <c r="O1185" s="2"/>
    </row>
    <row r="1186" spans="2:15" s="3" customFormat="1" x14ac:dyDescent="0.25">
      <c r="B1186" s="2"/>
      <c r="C1186" s="2"/>
      <c r="D1186" s="4"/>
      <c r="I1186" s="5"/>
      <c r="J1186" s="2"/>
      <c r="K1186" s="2"/>
      <c r="L1186" s="2"/>
      <c r="M1186" s="2"/>
      <c r="N1186" s="2"/>
      <c r="O1186" s="2"/>
    </row>
    <row r="1187" spans="2:15" s="3" customFormat="1" x14ac:dyDescent="0.25">
      <c r="B1187" s="2"/>
      <c r="C1187" s="2"/>
      <c r="D1187" s="4"/>
      <c r="I1187" s="5"/>
      <c r="J1187" s="2"/>
      <c r="K1187" s="2"/>
      <c r="L1187" s="2"/>
      <c r="M1187" s="2"/>
      <c r="N1187" s="2"/>
      <c r="O1187" s="2"/>
    </row>
    <row r="1188" spans="2:15" s="3" customFormat="1" x14ac:dyDescent="0.25">
      <c r="B1188" s="2"/>
      <c r="C1188" s="2"/>
      <c r="D1188" s="4"/>
      <c r="I1188" s="5"/>
      <c r="J1188" s="2"/>
      <c r="K1188" s="2"/>
      <c r="L1188" s="2"/>
      <c r="M1188" s="2"/>
      <c r="N1188" s="2"/>
      <c r="O1188" s="2"/>
    </row>
    <row r="1189" spans="2:15" s="3" customFormat="1" x14ac:dyDescent="0.25">
      <c r="B1189" s="2"/>
      <c r="C1189" s="2"/>
      <c r="D1189" s="4"/>
      <c r="I1189" s="5"/>
      <c r="J1189" s="2"/>
      <c r="K1189" s="2"/>
      <c r="L1189" s="2"/>
      <c r="M1189" s="2"/>
      <c r="N1189" s="2"/>
      <c r="O1189" s="2"/>
    </row>
  </sheetData>
  <mergeCells count="15">
    <mergeCell ref="E36:F36"/>
    <mergeCell ref="E25:F25"/>
    <mergeCell ref="E63:F63"/>
    <mergeCell ref="E75:F75"/>
    <mergeCell ref="E77:F77"/>
    <mergeCell ref="E65:F65"/>
    <mergeCell ref="D38:G38"/>
    <mergeCell ref="E49:F49"/>
    <mergeCell ref="E51:F51"/>
    <mergeCell ref="D52:G52"/>
    <mergeCell ref="B1:H1"/>
    <mergeCell ref="E11:F11"/>
    <mergeCell ref="E13:F13"/>
    <mergeCell ref="E23:F23"/>
    <mergeCell ref="E34:F34"/>
  </mergeCells>
  <phoneticPr fontId="6" type="noConversion"/>
  <printOptions horizontalCentered="1"/>
  <pageMargins left="0.39370078740157483" right="0.39370078740157483" top="0.59055118110236227" bottom="0.59055118110236227" header="0.51181102362204722" footer="0.51181102362204722"/>
  <pageSetup paperSize="9" scale="60" orientation="portrait" r:id="rId1"/>
  <headerFooter alignWithMargins="0">
    <oddFooter>Página &amp;P de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Composições</vt:lpstr>
      <vt:lpstr>Composições!Area_de_impressao</vt:lpstr>
      <vt:lpstr>Composições!Titulos_de_impressao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Planejamento1</dc:creator>
  <cp:lastModifiedBy>Alan Nunes</cp:lastModifiedBy>
  <cp:lastPrinted>2019-05-10T20:01:53Z</cp:lastPrinted>
  <dcterms:created xsi:type="dcterms:W3CDTF">2013-09-20T18:01:33Z</dcterms:created>
  <dcterms:modified xsi:type="dcterms:W3CDTF">2019-05-10T20:06:05Z</dcterms:modified>
</cp:coreProperties>
</file>